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or Costa\Dropbox\Projecto_Dívida Pública\00 DATA to release _ 1529_1800\"/>
    </mc:Choice>
  </mc:AlternateContent>
  <xr:revisionPtr revIDLastSave="0" documentId="8_{FBEF8205-30FC-4CCF-A027-BE672F6181B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Documentation" sheetId="9" r:id="rId1"/>
    <sheet name="Debt stock" sheetId="1" r:id="rId2"/>
    <sheet name="Debt service" sheetId="4" r:id="rId3"/>
    <sheet name="Origins" sheetId="5" r:id="rId4"/>
    <sheet name="Sources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5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6" i="1"/>
  <c r="F7" i="1"/>
  <c r="F5" i="1"/>
  <c r="F8" i="1"/>
</calcChain>
</file>

<file path=xl/sharedStrings.xml><?xml version="1.0" encoding="utf-8"?>
<sst xmlns="http://schemas.openxmlformats.org/spreadsheetml/2006/main" count="56" uniqueCount="44">
  <si>
    <t>Total debt service</t>
  </si>
  <si>
    <t>Total outstanding debt</t>
  </si>
  <si>
    <t xml:space="preserve">Sheet 1 – Stock variation </t>
  </si>
  <si>
    <t>b) The values of long-term debt stock report to the value at the end of the year t1;</t>
  </si>
  <si>
    <t>c) The outstanding short-term debt is a construction based on the juros that consolidated the floating debt. It should be taken as a lower bound estimate because there is no information on short-term maturities that were eventually repaid and not consolidated;</t>
  </si>
  <si>
    <t>d) Italics indicate that there is no information available in Chancery books;</t>
  </si>
  <si>
    <t>e) The annual net value of issuances considers redemptions and refinancing juros at lower interest rates. Negative numbers indicate that redemptions were higher than issuances.</t>
  </si>
  <si>
    <t>a) The value of the stock in 1641 is an estimation based on debt service in that year;</t>
  </si>
  <si>
    <t>Sheet 2 – Debt service</t>
  </si>
  <si>
    <t>b) The interest rate is the ratio of the debt service in year t1 to the stock at the end of the year t0.</t>
  </si>
  <si>
    <t>Sheet 3 – The origins of the public debt</t>
  </si>
  <si>
    <t>This series is a primary reference for assessing the health of public credit at a time when padrões de juro had just begun their history as a credible financial instrument and accounted for the overwhelming share of assets traded on the capital market in the second half of the 16th century.</t>
  </si>
  <si>
    <t>a) The base year 1641 is taken from a published source (Dias 1985) that gives the debt service in that year;</t>
  </si>
  <si>
    <t>Year</t>
  </si>
  <si>
    <t xml:space="preserve">Long-term debt service </t>
  </si>
  <si>
    <t>Efective interest rate</t>
  </si>
  <si>
    <t>Chancery of King João [John] IV, books 1-5, 7-9, 12;</t>
  </si>
  <si>
    <t>Chancery of King Afonso VI, books 1-3, 5--15, 17-18, 46, 49-50, 53, 58;</t>
  </si>
  <si>
    <t>Chancery of King Pedro [Peter] II, books 1-5, 7-16, 54;</t>
  </si>
  <si>
    <t xml:space="preserve">Chancery of King João [John] V, books 1-27; </t>
  </si>
  <si>
    <t>Chancery of King José [Joseph] I, books 15-23, 38-41, 58-61, 71-73, 83, 91-92, 96;</t>
  </si>
  <si>
    <t xml:space="preserve">Chancery of Queen Maria [Mary] I, books 5, 8-10, 25, 31, 35, 42. </t>
  </si>
  <si>
    <t>The origins:</t>
  </si>
  <si>
    <t>Chancery of King João [John] III, books 5-7, 15, 19, 21, 24-26, 31, 33, 38-40, 42, 44, 47-50, 53-55, 57-61, 63, 65-68, 70-71;</t>
  </si>
  <si>
    <t>Chancery of King Sebastião [Sebastian] and King Henrique [Henry], books, 1-2, 9.</t>
  </si>
  <si>
    <t>The archival sources</t>
  </si>
  <si>
    <r>
      <t>Royal Chancery books, a collection kept at the Portuguese National Archive (</t>
    </r>
    <r>
      <rPr>
        <i/>
        <sz val="12"/>
        <color theme="1"/>
        <rFont val="Arial"/>
        <family val="2"/>
      </rPr>
      <t>Torre do Tombo</t>
    </r>
    <r>
      <rPr>
        <sz val="12"/>
        <color theme="1"/>
        <rFont val="Arial"/>
        <family val="2"/>
      </rPr>
      <t>) in Lisbon, where information on perpetuities is stored. The data series comprises:</t>
    </r>
  </si>
  <si>
    <t>Secondary sources</t>
  </si>
  <si>
    <r>
      <t xml:space="preserve">Stock estimation in 1641 based on Dias, João Alves. 1985. “Um documento financeiro do século XVII.” </t>
    </r>
    <r>
      <rPr>
        <i/>
        <sz val="12"/>
        <color theme="1"/>
        <rFont val="Arial"/>
        <family val="2"/>
      </rPr>
      <t>Nova História</t>
    </r>
    <r>
      <rPr>
        <sz val="12"/>
        <color theme="1"/>
        <rFont val="Arial"/>
        <family val="2"/>
      </rPr>
      <t xml:space="preserve"> 7 (3-4): 107-48.</t>
    </r>
  </si>
  <si>
    <r>
      <t xml:space="preserve">Price of silver in Valério, Nuno. 1991. “Periodização da História Monetária de Portugal.” </t>
    </r>
    <r>
      <rPr>
        <i/>
        <sz val="12"/>
        <color theme="1"/>
        <rFont val="Arial"/>
        <family val="2"/>
      </rPr>
      <t>Estudos de Economia</t>
    </r>
    <r>
      <rPr>
        <sz val="12"/>
        <color theme="1"/>
        <rFont val="Arial"/>
        <family val="2"/>
      </rPr>
      <t xml:space="preserve"> XII (1): 3–18.</t>
    </r>
  </si>
  <si>
    <r>
      <t>Long-term debt (</t>
    </r>
    <r>
      <rPr>
        <b/>
        <i/>
        <sz val="12"/>
        <color theme="1"/>
        <rFont val="Arial"/>
        <family val="2"/>
      </rPr>
      <t>juros</t>
    </r>
    <r>
      <rPr>
        <b/>
        <sz val="12"/>
        <color theme="1"/>
        <rFont val="Arial"/>
        <family val="2"/>
      </rPr>
      <t>)</t>
    </r>
  </si>
  <si>
    <r>
      <t xml:space="preserve">Principal (monetary values in </t>
    </r>
    <r>
      <rPr>
        <b/>
        <i/>
        <sz val="12"/>
        <color theme="1"/>
        <rFont val="Arial"/>
        <family val="2"/>
      </rPr>
      <t>réis</t>
    </r>
    <r>
      <rPr>
        <b/>
        <sz val="12"/>
        <color theme="1"/>
        <rFont val="Arial"/>
        <family val="2"/>
      </rPr>
      <t>)</t>
    </r>
  </si>
  <si>
    <r>
      <t xml:space="preserve">Interest (monetary values in </t>
    </r>
    <r>
      <rPr>
        <b/>
        <i/>
        <sz val="12"/>
        <color theme="1"/>
        <rFont val="Arial"/>
        <family val="2"/>
      </rPr>
      <t>réis</t>
    </r>
    <r>
      <rPr>
        <b/>
        <sz val="12"/>
        <color theme="1"/>
        <rFont val="Arial"/>
        <family val="2"/>
      </rPr>
      <t>)</t>
    </r>
  </si>
  <si>
    <r>
      <t>Silver prices (</t>
    </r>
    <r>
      <rPr>
        <b/>
        <i/>
        <sz val="12"/>
        <color theme="1"/>
        <rFont val="Arial"/>
        <family val="2"/>
      </rPr>
      <t>réis</t>
    </r>
    <r>
      <rPr>
        <b/>
        <sz val="12"/>
        <color theme="1"/>
        <rFont val="Arial"/>
        <family val="2"/>
      </rPr>
      <t>/gr)</t>
    </r>
  </si>
  <si>
    <r>
      <t>Silver prices (</t>
    </r>
    <r>
      <rPr>
        <b/>
        <i/>
        <sz val="12"/>
        <color rgb="FF000000"/>
        <rFont val="Arial"/>
        <family val="2"/>
      </rPr>
      <t>réis</t>
    </r>
    <r>
      <rPr>
        <b/>
        <sz val="12"/>
        <color rgb="FF000000"/>
        <rFont val="Arial"/>
        <family val="2"/>
      </rPr>
      <t>/gr)</t>
    </r>
  </si>
  <si>
    <t xml:space="preserve"> - </t>
  </si>
  <si>
    <t>Short-term debt service (1)</t>
  </si>
  <si>
    <t>(1) italics indicate construction of values</t>
  </si>
  <si>
    <t>Stock of short-term maturities</t>
  </si>
  <si>
    <t xml:space="preserve">Net value of new issuances with short-term maturity  </t>
  </si>
  <si>
    <t>Net value of new perpetuities (juros)</t>
  </si>
  <si>
    <t>Long-term stock (juros)</t>
  </si>
  <si>
    <t>Debt stock</t>
  </si>
  <si>
    <t>Stock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</si>
</sst>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.0000_-;\-* #,##0.0000_-;_-* &quot;-&quot;??_-;_-@_-"/>
    <numFmt numFmtId="166" formatCode="#,##0_ ;\-#,##0\ "/>
    <numFmt numFmtId="167" formatCode="0.0"/>
    <numFmt numFmtId="168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rgb="FF000000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3" fontId="2" fillId="0" borderId="0" xfId="1" applyNumberFormat="1" applyFont="1"/>
    <xf numFmtId="0" fontId="2" fillId="0" borderId="0" xfId="0" applyFont="1" applyAlignment="1">
      <alignment horizontal="center" vertical="center"/>
    </xf>
    <xf numFmtId="43" fontId="2" fillId="0" borderId="0" xfId="1" applyNumberFormat="1" applyFont="1" applyAlignment="1">
      <alignment horizontal="center" vertical="center"/>
    </xf>
    <xf numFmtId="43" fontId="2" fillId="0" borderId="0" xfId="1" applyNumberFormat="1" applyFont="1" applyBorder="1"/>
    <xf numFmtId="43" fontId="4" fillId="0" borderId="0" xfId="1" applyNumberFormat="1" applyFont="1" applyBorder="1"/>
    <xf numFmtId="43" fontId="2" fillId="0" borderId="5" xfId="1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43" fontId="2" fillId="0" borderId="2" xfId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1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right" vertical="center"/>
    </xf>
    <xf numFmtId="165" fontId="2" fillId="0" borderId="3" xfId="1" applyNumberFormat="1" applyFont="1" applyBorder="1" applyAlignment="1">
      <alignment horizontal="right" vertical="center"/>
    </xf>
    <xf numFmtId="167" fontId="2" fillId="0" borderId="0" xfId="1" applyNumberFormat="1" applyFont="1"/>
    <xf numFmtId="167" fontId="3" fillId="2" borderId="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3" fontId="9" fillId="0" borderId="0" xfId="1" applyFont="1"/>
    <xf numFmtId="43" fontId="10" fillId="2" borderId="8" xfId="1" applyFont="1" applyFill="1" applyBorder="1" applyAlignment="1">
      <alignment horizontal="center" vertical="center" wrapText="1"/>
    </xf>
    <xf numFmtId="43" fontId="11" fillId="0" borderId="0" xfId="1" applyFont="1" applyBorder="1"/>
    <xf numFmtId="43" fontId="11" fillId="0" borderId="5" xfId="1" applyFont="1" applyBorder="1"/>
    <xf numFmtId="43" fontId="12" fillId="0" borderId="0" xfId="1" applyFont="1" applyBorder="1" applyAlignment="1">
      <alignment horizontal="center"/>
    </xf>
    <xf numFmtId="168" fontId="12" fillId="0" borderId="0" xfId="1" applyNumberFormat="1" applyFont="1" applyBorder="1" applyAlignment="1">
      <alignment horizontal="center"/>
    </xf>
    <xf numFmtId="43" fontId="9" fillId="0" borderId="0" xfId="1" applyFont="1" applyBorder="1"/>
    <xf numFmtId="49" fontId="10" fillId="2" borderId="1" xfId="1" applyNumberFormat="1" applyFont="1" applyFill="1" applyBorder="1" applyAlignment="1">
      <alignment horizontal="center" vertical="center"/>
    </xf>
    <xf numFmtId="43" fontId="11" fillId="0" borderId="0" xfId="1" applyFont="1" applyBorder="1" applyAlignment="1">
      <alignment horizontal="center"/>
    </xf>
    <xf numFmtId="4" fontId="11" fillId="0" borderId="0" xfId="0" applyNumberFormat="1" applyFont="1"/>
    <xf numFmtId="43" fontId="11" fillId="0" borderId="0" xfId="1" applyNumberFormat="1" applyFont="1"/>
    <xf numFmtId="43" fontId="11" fillId="0" borderId="0" xfId="1" applyNumberFormat="1" applyFont="1" applyBorder="1"/>
    <xf numFmtId="43" fontId="11" fillId="0" borderId="5" xfId="1" applyNumberFormat="1" applyFont="1" applyBorder="1"/>
    <xf numFmtId="0" fontId="10" fillId="2" borderId="8" xfId="0" applyFont="1" applyFill="1" applyBorder="1" applyAlignment="1">
      <alignment horizontal="center" vertical="center" wrapText="1"/>
    </xf>
    <xf numFmtId="166" fontId="12" fillId="0" borderId="0" xfId="1" applyNumberFormat="1" applyFont="1" applyBorder="1" applyAlignment="1">
      <alignment horizontal="right"/>
    </xf>
    <xf numFmtId="167" fontId="11" fillId="0" borderId="0" xfId="1" applyNumberFormat="1" applyFont="1"/>
    <xf numFmtId="167" fontId="10" fillId="2" borderId="7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3" fontId="12" fillId="0" borderId="3" xfId="1" applyNumberFormat="1" applyFont="1" applyBorder="1"/>
    <xf numFmtId="43" fontId="12" fillId="0" borderId="6" xfId="1" applyNumberFormat="1" applyFont="1" applyBorder="1"/>
    <xf numFmtId="167" fontId="4" fillId="0" borderId="10" xfId="1" applyNumberFormat="1" applyFont="1" applyBorder="1" applyAlignment="1">
      <alignment horizontal="right"/>
    </xf>
    <xf numFmtId="167" fontId="4" fillId="0" borderId="11" xfId="1" applyNumberFormat="1" applyFont="1" applyBorder="1" applyAlignment="1">
      <alignment horizontal="right"/>
    </xf>
    <xf numFmtId="167" fontId="4" fillId="0" borderId="12" xfId="1" applyNumberFormat="1" applyFont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49" fontId="3" fillId="2" borderId="1" xfId="1" applyNumberFormat="1" applyFont="1" applyFill="1" applyBorder="1" applyAlignment="1">
      <alignment vertical="center"/>
    </xf>
    <xf numFmtId="43" fontId="10" fillId="2" borderId="7" xfId="1" applyFont="1" applyFill="1" applyBorder="1" applyAlignment="1">
      <alignment horizontal="center" vertical="center" wrapText="1"/>
    </xf>
    <xf numFmtId="43" fontId="10" fillId="2" borderId="9" xfId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right" vertical="center"/>
    </xf>
    <xf numFmtId="167" fontId="11" fillId="0" borderId="4" xfId="1" applyNumberFormat="1" applyFont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4B9F-CCD1-4A0C-A1F2-6A72C2DA18FD}">
  <dimension ref="C1:K19"/>
  <sheetViews>
    <sheetView showGridLines="0" zoomScaleNormal="100" workbookViewId="0">
      <selection activeCell="C7" sqref="C7:K7"/>
    </sheetView>
  </sheetViews>
  <sheetFormatPr defaultColWidth="8.85546875" defaultRowHeight="15" x14ac:dyDescent="0.25"/>
  <cols>
    <col min="11" max="11" width="16" customWidth="1"/>
  </cols>
  <sheetData>
    <row r="1" spans="3:11" ht="18" customHeight="1" thickBot="1" x14ac:dyDescent="0.3">
      <c r="C1" s="56" t="s">
        <v>2</v>
      </c>
      <c r="D1" s="57"/>
      <c r="E1" s="57"/>
      <c r="F1" s="57"/>
      <c r="G1" s="57"/>
      <c r="H1" s="57"/>
      <c r="I1" s="57"/>
      <c r="J1" s="57"/>
      <c r="K1" s="58"/>
    </row>
    <row r="2" spans="3:11" ht="5.0999999999999996" customHeight="1" x14ac:dyDescent="0.25">
      <c r="C2" s="7"/>
      <c r="D2" s="8"/>
      <c r="E2" s="8"/>
      <c r="F2" s="8"/>
      <c r="G2" s="8"/>
      <c r="H2" s="8"/>
      <c r="I2" s="8"/>
      <c r="J2" s="8"/>
      <c r="K2" s="9"/>
    </row>
    <row r="3" spans="3:11" x14ac:dyDescent="0.25">
      <c r="C3" s="59" t="s">
        <v>7</v>
      </c>
      <c r="D3" s="60"/>
      <c r="E3" s="60"/>
      <c r="F3" s="60"/>
      <c r="G3" s="60"/>
      <c r="H3" s="60"/>
      <c r="I3" s="60"/>
      <c r="J3" s="60"/>
      <c r="K3" s="61"/>
    </row>
    <row r="4" spans="3:11" ht="5.0999999999999996" customHeight="1" x14ac:dyDescent="0.25">
      <c r="C4" s="1"/>
      <c r="D4" s="2"/>
      <c r="E4" s="2"/>
      <c r="F4" s="2"/>
      <c r="G4" s="2"/>
      <c r="H4" s="2"/>
      <c r="I4" s="2"/>
      <c r="J4" s="2"/>
      <c r="K4" s="3"/>
    </row>
    <row r="5" spans="3:11" x14ac:dyDescent="0.25">
      <c r="C5" s="59" t="s">
        <v>3</v>
      </c>
      <c r="D5" s="60"/>
      <c r="E5" s="60"/>
      <c r="F5" s="60"/>
      <c r="G5" s="60"/>
      <c r="H5" s="60"/>
      <c r="I5" s="60"/>
      <c r="J5" s="60"/>
      <c r="K5" s="61"/>
    </row>
    <row r="6" spans="3:11" ht="5.0999999999999996" customHeight="1" x14ac:dyDescent="0.25">
      <c r="C6" s="1"/>
      <c r="D6" s="2"/>
      <c r="E6" s="2"/>
      <c r="F6" s="2"/>
      <c r="G6" s="2"/>
      <c r="H6" s="2"/>
      <c r="I6" s="2"/>
      <c r="J6" s="2"/>
      <c r="K6" s="3"/>
    </row>
    <row r="7" spans="3:11" ht="60" customHeight="1" x14ac:dyDescent="0.25">
      <c r="C7" s="62" t="s">
        <v>4</v>
      </c>
      <c r="D7" s="63"/>
      <c r="E7" s="63"/>
      <c r="F7" s="63"/>
      <c r="G7" s="63"/>
      <c r="H7" s="63"/>
      <c r="I7" s="63"/>
      <c r="J7" s="63"/>
      <c r="K7" s="64"/>
    </row>
    <row r="8" spans="3:11" ht="5.0999999999999996" customHeight="1" x14ac:dyDescent="0.25">
      <c r="C8" s="4"/>
      <c r="D8" s="5"/>
      <c r="E8" s="5"/>
      <c r="F8" s="5"/>
      <c r="G8" s="5"/>
      <c r="H8" s="5"/>
      <c r="I8" s="5"/>
      <c r="J8" s="5"/>
      <c r="K8" s="6"/>
    </row>
    <row r="9" spans="3:11" x14ac:dyDescent="0.25">
      <c r="C9" s="59" t="s">
        <v>5</v>
      </c>
      <c r="D9" s="60"/>
      <c r="E9" s="60"/>
      <c r="F9" s="60"/>
      <c r="G9" s="60"/>
      <c r="H9" s="60"/>
      <c r="I9" s="60"/>
      <c r="J9" s="60"/>
      <c r="K9" s="61"/>
    </row>
    <row r="10" spans="3:11" ht="5.0999999999999996" customHeight="1" x14ac:dyDescent="0.25">
      <c r="C10" s="1"/>
      <c r="D10" s="2"/>
      <c r="E10" s="2"/>
      <c r="F10" s="2"/>
      <c r="G10" s="2"/>
      <c r="H10" s="2"/>
      <c r="I10" s="2"/>
      <c r="J10" s="2"/>
      <c r="K10" s="3"/>
    </row>
    <row r="11" spans="3:11" ht="48.95" customHeight="1" thickBot="1" x14ac:dyDescent="0.3">
      <c r="C11" s="65" t="s">
        <v>6</v>
      </c>
      <c r="D11" s="66"/>
      <c r="E11" s="66"/>
      <c r="F11" s="66"/>
      <c r="G11" s="66"/>
      <c r="H11" s="66"/>
      <c r="I11" s="66"/>
      <c r="J11" s="66"/>
      <c r="K11" s="67"/>
    </row>
    <row r="12" spans="3:11" ht="16.5" thickBot="1" x14ac:dyDescent="0.3">
      <c r="C12" s="56" t="s">
        <v>8</v>
      </c>
      <c r="D12" s="57"/>
      <c r="E12" s="57"/>
      <c r="F12" s="57"/>
      <c r="G12" s="57"/>
      <c r="H12" s="57"/>
      <c r="I12" s="57"/>
      <c r="J12" s="57"/>
      <c r="K12" s="58"/>
    </row>
    <row r="13" spans="3:11" ht="5.0999999999999996" customHeight="1" x14ac:dyDescent="0.25">
      <c r="C13" s="7"/>
      <c r="D13" s="8"/>
      <c r="E13" s="8"/>
      <c r="F13" s="8"/>
      <c r="G13" s="8"/>
      <c r="H13" s="8"/>
      <c r="I13" s="8"/>
      <c r="J13" s="8"/>
      <c r="K13" s="9"/>
    </row>
    <row r="14" spans="3:11" ht="30" customHeight="1" x14ac:dyDescent="0.25">
      <c r="C14" s="62" t="s">
        <v>12</v>
      </c>
      <c r="D14" s="63"/>
      <c r="E14" s="63"/>
      <c r="F14" s="63"/>
      <c r="G14" s="63"/>
      <c r="H14" s="63"/>
      <c r="I14" s="63"/>
      <c r="J14" s="63"/>
      <c r="K14" s="64"/>
    </row>
    <row r="15" spans="3:11" ht="5.0999999999999996" customHeight="1" x14ac:dyDescent="0.25">
      <c r="C15" s="1"/>
      <c r="D15" s="2"/>
      <c r="E15" s="2"/>
      <c r="F15" s="2"/>
      <c r="G15" s="2"/>
      <c r="H15" s="2"/>
      <c r="I15" s="2"/>
      <c r="J15" s="2"/>
      <c r="K15" s="3"/>
    </row>
    <row r="16" spans="3:11" ht="33.950000000000003" customHeight="1" thickBot="1" x14ac:dyDescent="0.3">
      <c r="C16" s="65" t="s">
        <v>9</v>
      </c>
      <c r="D16" s="66"/>
      <c r="E16" s="66"/>
      <c r="F16" s="66"/>
      <c r="G16" s="66"/>
      <c r="H16" s="66"/>
      <c r="I16" s="66"/>
      <c r="J16" s="66"/>
      <c r="K16" s="67"/>
    </row>
    <row r="17" spans="3:11" ht="16.5" thickBot="1" x14ac:dyDescent="0.3">
      <c r="C17" s="56" t="s">
        <v>10</v>
      </c>
      <c r="D17" s="57"/>
      <c r="E17" s="57"/>
      <c r="F17" s="57"/>
      <c r="G17" s="57"/>
      <c r="H17" s="57"/>
      <c r="I17" s="57"/>
      <c r="J17" s="57"/>
      <c r="K17" s="58"/>
    </row>
    <row r="18" spans="3:11" ht="5.0999999999999996" customHeight="1" x14ac:dyDescent="0.25">
      <c r="C18" s="7"/>
      <c r="D18" s="8"/>
      <c r="E18" s="8"/>
      <c r="F18" s="8"/>
      <c r="G18" s="8"/>
      <c r="H18" s="8"/>
      <c r="I18" s="8"/>
      <c r="J18" s="8"/>
      <c r="K18" s="9"/>
    </row>
    <row r="19" spans="3:11" ht="66.95" customHeight="1" thickBot="1" x14ac:dyDescent="0.3">
      <c r="C19" s="65" t="s">
        <v>11</v>
      </c>
      <c r="D19" s="66"/>
      <c r="E19" s="66"/>
      <c r="F19" s="66"/>
      <c r="G19" s="66"/>
      <c r="H19" s="66"/>
      <c r="I19" s="66"/>
      <c r="J19" s="66"/>
      <c r="K19" s="67"/>
    </row>
  </sheetData>
  <mergeCells count="11">
    <mergeCell ref="C11:K11"/>
    <mergeCell ref="C17:K17"/>
    <mergeCell ref="C19:K19"/>
    <mergeCell ref="C12:K12"/>
    <mergeCell ref="C14:K14"/>
    <mergeCell ref="C16:K16"/>
    <mergeCell ref="C1:K1"/>
    <mergeCell ref="C3:K3"/>
    <mergeCell ref="C5:K5"/>
    <mergeCell ref="C7:K7"/>
    <mergeCell ref="C9:K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164"/>
  <sheetViews>
    <sheetView topLeftCell="C1" zoomScaleNormal="100" workbookViewId="0">
      <pane ySplit="4" topLeftCell="A76" activePane="bottomLeft" state="frozen"/>
      <selection pane="bottomLeft" activeCell="I133" sqref="I133"/>
    </sheetView>
  </sheetViews>
  <sheetFormatPr defaultColWidth="8.85546875" defaultRowHeight="15.75" x14ac:dyDescent="0.25"/>
  <cols>
    <col min="3" max="3" width="12.7109375" style="11" customWidth="1"/>
    <col min="4" max="4" width="29.140625" style="96" customWidth="1"/>
    <col min="5" max="5" width="26.85546875" style="96" customWidth="1"/>
    <col min="6" max="6" width="27.28515625" style="96" customWidth="1"/>
    <col min="7" max="7" width="5.7109375" style="10" customWidth="1"/>
    <col min="8" max="8" width="30.7109375" style="101" customWidth="1"/>
    <col min="9" max="9" width="30.7109375" style="54" customWidth="1"/>
    <col min="10" max="10" width="5.7109375" style="10" customWidth="1"/>
    <col min="11" max="11" width="22.7109375" style="12" customWidth="1"/>
    <col min="12" max="12" width="12.140625" customWidth="1"/>
  </cols>
  <sheetData>
    <row r="2" spans="3:12" ht="16.5" thickBot="1" x14ac:dyDescent="0.3"/>
    <row r="3" spans="3:12" s="45" customFormat="1" ht="18" customHeight="1" thickBot="1" x14ac:dyDescent="0.3">
      <c r="C3" s="68" t="s">
        <v>13</v>
      </c>
      <c r="D3" s="110"/>
      <c r="E3" s="111" t="s">
        <v>42</v>
      </c>
      <c r="F3" s="103"/>
      <c r="G3" s="43"/>
      <c r="H3" s="74" t="s">
        <v>43</v>
      </c>
      <c r="I3" s="76"/>
      <c r="J3" s="43"/>
      <c r="K3" s="70" t="s">
        <v>33</v>
      </c>
      <c r="L3" s="44"/>
    </row>
    <row r="4" spans="3:12" s="47" customFormat="1" ht="35.25" customHeight="1" thickBot="1" x14ac:dyDescent="0.3">
      <c r="C4" s="69"/>
      <c r="D4" s="104" t="s">
        <v>41</v>
      </c>
      <c r="E4" s="99" t="s">
        <v>38</v>
      </c>
      <c r="F4" s="103" t="s">
        <v>1</v>
      </c>
      <c r="G4" s="46"/>
      <c r="H4" s="102" t="s">
        <v>40</v>
      </c>
      <c r="I4" s="55" t="s">
        <v>39</v>
      </c>
      <c r="J4" s="46"/>
      <c r="K4" s="71"/>
    </row>
    <row r="5" spans="3:12" x14ac:dyDescent="0.25">
      <c r="C5" s="16">
        <v>1641</v>
      </c>
      <c r="D5" s="97">
        <v>3324453486.8000002</v>
      </c>
      <c r="E5" s="100">
        <v>0</v>
      </c>
      <c r="F5" s="105">
        <f>D5+E5</f>
        <v>3324453486.8000002</v>
      </c>
      <c r="G5" s="14"/>
      <c r="H5" s="115">
        <v>12382902</v>
      </c>
      <c r="I5" s="107">
        <f>E6-E5</f>
        <v>0</v>
      </c>
      <c r="J5" s="14"/>
      <c r="K5" s="18">
        <v>16.164000000000001</v>
      </c>
    </row>
    <row r="6" spans="3:12" x14ac:dyDescent="0.25">
      <c r="C6" s="16">
        <v>1642</v>
      </c>
      <c r="D6" s="97">
        <v>3344573051.8000002</v>
      </c>
      <c r="E6" s="100">
        <v>0</v>
      </c>
      <c r="F6" s="105">
        <f>D6+E6</f>
        <v>3344573051.8000002</v>
      </c>
      <c r="G6" s="14"/>
      <c r="H6" s="115">
        <v>20119565</v>
      </c>
      <c r="I6" s="108">
        <f>E7-E6</f>
        <v>0</v>
      </c>
      <c r="J6" s="14"/>
      <c r="K6" s="18">
        <v>16.236999999999998</v>
      </c>
    </row>
    <row r="7" spans="3:12" x14ac:dyDescent="0.25">
      <c r="C7" s="16">
        <v>1643</v>
      </c>
      <c r="D7" s="97">
        <v>3344573051.8000002</v>
      </c>
      <c r="E7" s="100">
        <v>0</v>
      </c>
      <c r="F7" s="105">
        <f>D7+E7</f>
        <v>3344573051.8000002</v>
      </c>
      <c r="G7" s="14"/>
      <c r="H7" s="115">
        <v>0</v>
      </c>
      <c r="I7" s="108">
        <f>E8-E7</f>
        <v>510598827.92000002</v>
      </c>
      <c r="J7" s="14"/>
      <c r="K7" s="18">
        <v>19.015999999999998</v>
      </c>
    </row>
    <row r="8" spans="3:12" x14ac:dyDescent="0.25">
      <c r="C8" s="16">
        <v>1644</v>
      </c>
      <c r="D8" s="97">
        <v>3394093696.8000002</v>
      </c>
      <c r="E8" s="100">
        <v>510598827.92000002</v>
      </c>
      <c r="F8" s="105">
        <f>D8+E8</f>
        <v>3904692524.7200003</v>
      </c>
      <c r="G8" s="14"/>
      <c r="H8" s="115">
        <v>49520645</v>
      </c>
      <c r="I8" s="108">
        <f>E9-E8</f>
        <v>-101561172.07999998</v>
      </c>
      <c r="J8" s="14"/>
      <c r="K8" s="18">
        <v>19.015999999999998</v>
      </c>
    </row>
    <row r="9" spans="3:12" x14ac:dyDescent="0.25">
      <c r="C9" s="16">
        <v>1645</v>
      </c>
      <c r="D9" s="97">
        <v>3394093696.8000002</v>
      </c>
      <c r="E9" s="100">
        <v>409037655.84000003</v>
      </c>
      <c r="F9" s="105">
        <f>D9+E9</f>
        <v>3803131352.6400003</v>
      </c>
      <c r="G9" s="14"/>
      <c r="H9" s="115">
        <v>0</v>
      </c>
      <c r="I9" s="108">
        <f>E10-E9</f>
        <v>-99571330.25454545</v>
      </c>
      <c r="J9" s="14"/>
      <c r="K9" s="18">
        <v>19.015999999999998</v>
      </c>
    </row>
    <row r="10" spans="3:12" x14ac:dyDescent="0.25">
      <c r="C10" s="16">
        <v>1646</v>
      </c>
      <c r="D10" s="97">
        <v>3395261891.8000002</v>
      </c>
      <c r="E10" s="100">
        <v>309466325.58545458</v>
      </c>
      <c r="F10" s="105">
        <f>D10+E10</f>
        <v>3704728217.3854547</v>
      </c>
      <c r="G10" s="14"/>
      <c r="H10" s="115">
        <v>1168195</v>
      </c>
      <c r="I10" s="108">
        <f>E11-E10</f>
        <v>22418511.570909083</v>
      </c>
      <c r="J10" s="14"/>
      <c r="K10" s="18">
        <v>19.015999999999998</v>
      </c>
    </row>
    <row r="11" spans="3:12" x14ac:dyDescent="0.25">
      <c r="C11" s="16">
        <v>1647</v>
      </c>
      <c r="D11" s="97">
        <v>3396825326.8000002</v>
      </c>
      <c r="E11" s="100">
        <v>331884837.15636367</v>
      </c>
      <c r="F11" s="105">
        <f>D11+E11</f>
        <v>3728710163.9563637</v>
      </c>
      <c r="G11" s="14"/>
      <c r="H11" s="115">
        <v>1563435</v>
      </c>
      <c r="I11" s="108">
        <f>E12-E11</f>
        <v>-95591646.603636384</v>
      </c>
      <c r="J11" s="14"/>
      <c r="K11" s="18">
        <v>19.015999999999998</v>
      </c>
    </row>
    <row r="12" spans="3:12" x14ac:dyDescent="0.25">
      <c r="C12" s="16">
        <v>1648</v>
      </c>
      <c r="D12" s="97">
        <v>3396825326.8000002</v>
      </c>
      <c r="E12" s="100">
        <v>236293190.55272728</v>
      </c>
      <c r="F12" s="105">
        <f>D12+E12</f>
        <v>3633118517.3527274</v>
      </c>
      <c r="G12" s="14"/>
      <c r="H12" s="115">
        <v>0</v>
      </c>
      <c r="I12" s="108">
        <f>E13-E12</f>
        <v>442383526.22181815</v>
      </c>
      <c r="J12" s="14"/>
      <c r="K12" s="18">
        <v>19.015999999999998</v>
      </c>
    </row>
    <row r="13" spans="3:12" x14ac:dyDescent="0.25">
      <c r="C13" s="16">
        <v>1649</v>
      </c>
      <c r="D13" s="97">
        <v>3405225326.8000002</v>
      </c>
      <c r="E13" s="100">
        <v>678676716.77454543</v>
      </c>
      <c r="F13" s="105">
        <f>D13+E13</f>
        <v>4083902043.5745459</v>
      </c>
      <c r="G13" s="14"/>
      <c r="H13" s="115">
        <v>8400000</v>
      </c>
      <c r="I13" s="108">
        <f>E14-E13</f>
        <v>-91611962.952727199</v>
      </c>
      <c r="J13" s="14"/>
      <c r="K13" s="18">
        <v>19.015999999999998</v>
      </c>
    </row>
    <row r="14" spans="3:12" x14ac:dyDescent="0.25">
      <c r="C14" s="16">
        <v>1650</v>
      </c>
      <c r="D14" s="97">
        <v>3415225326.8000002</v>
      </c>
      <c r="E14" s="100">
        <v>587064753.82181823</v>
      </c>
      <c r="F14" s="105">
        <f>D14+E14</f>
        <v>4002290080.6218185</v>
      </c>
      <c r="G14" s="14"/>
      <c r="H14" s="115">
        <v>10000000</v>
      </c>
      <c r="I14" s="108">
        <f>E15-E14</f>
        <v>-86700409.127272725</v>
      </c>
      <c r="J14" s="14"/>
      <c r="K14" s="18">
        <v>19.015999999999998</v>
      </c>
    </row>
    <row r="15" spans="3:12" x14ac:dyDescent="0.25">
      <c r="C15" s="16">
        <v>1651</v>
      </c>
      <c r="D15" s="97">
        <v>3429842766.8000002</v>
      </c>
      <c r="E15" s="100">
        <v>500364344.69454551</v>
      </c>
      <c r="F15" s="105">
        <f>D15+E15</f>
        <v>3930207111.4945459</v>
      </c>
      <c r="G15" s="14"/>
      <c r="H15" s="115">
        <v>14617440</v>
      </c>
      <c r="I15" s="108">
        <f>E16-E15</f>
        <v>-72981415.301818132</v>
      </c>
      <c r="J15" s="14"/>
      <c r="K15" s="18">
        <v>19.015999999999998</v>
      </c>
    </row>
    <row r="16" spans="3:12" x14ac:dyDescent="0.25">
      <c r="C16" s="16">
        <v>1652</v>
      </c>
      <c r="D16" s="97">
        <v>3431442766.8000002</v>
      </c>
      <c r="E16" s="100">
        <v>427382929.39272738</v>
      </c>
      <c r="F16" s="105">
        <f>D16+E16</f>
        <v>3858825696.1927276</v>
      </c>
      <c r="G16" s="14"/>
      <c r="H16" s="115">
        <v>1600000</v>
      </c>
      <c r="I16" s="108">
        <f>E17-E16</f>
        <v>437955578.52363634</v>
      </c>
      <c r="J16" s="14"/>
      <c r="K16" s="18">
        <v>19.015999999999998</v>
      </c>
    </row>
    <row r="17" spans="3:11" x14ac:dyDescent="0.25">
      <c r="C17" s="16">
        <v>1653</v>
      </c>
      <c r="D17" s="97">
        <v>3440042766.8000002</v>
      </c>
      <c r="E17" s="100">
        <v>865338507.91636372</v>
      </c>
      <c r="F17" s="105">
        <f>D17+E17</f>
        <v>4305381274.7163639</v>
      </c>
      <c r="G17" s="14"/>
      <c r="H17" s="115">
        <v>8600000</v>
      </c>
      <c r="I17" s="108">
        <f>E18-E17</f>
        <v>-126876456.2223376</v>
      </c>
      <c r="J17" s="14"/>
      <c r="K17" s="18">
        <v>19.015999999999998</v>
      </c>
    </row>
    <row r="18" spans="3:11" x14ac:dyDescent="0.25">
      <c r="C18" s="16">
        <v>1654</v>
      </c>
      <c r="D18" s="97">
        <v>3440042766.8000002</v>
      </c>
      <c r="E18" s="100">
        <v>738462051.69402611</v>
      </c>
      <c r="F18" s="105">
        <f>D18+E18</f>
        <v>4178504818.4940262</v>
      </c>
      <c r="G18" s="14"/>
      <c r="H18" s="115">
        <v>0</v>
      </c>
      <c r="I18" s="108">
        <f>E19-E18</f>
        <v>-122108490.96831167</v>
      </c>
      <c r="J18" s="14"/>
      <c r="K18" s="18">
        <v>19.015999999999998</v>
      </c>
    </row>
    <row r="19" spans="3:11" x14ac:dyDescent="0.25">
      <c r="C19" s="16">
        <v>1655</v>
      </c>
      <c r="D19" s="97">
        <v>3441582766.8000002</v>
      </c>
      <c r="E19" s="100">
        <v>616353560.72571445</v>
      </c>
      <c r="F19" s="105">
        <f>D19+E19</f>
        <v>4057936327.5257149</v>
      </c>
      <c r="G19" s="14"/>
      <c r="H19" s="115">
        <v>1540000</v>
      </c>
      <c r="I19" s="108">
        <f>E20-E19</f>
        <v>-117340525.71428573</v>
      </c>
      <c r="J19" s="14"/>
      <c r="K19" s="18">
        <v>19.015999999999998</v>
      </c>
    </row>
    <row r="20" spans="3:11" x14ac:dyDescent="0.25">
      <c r="C20" s="16">
        <v>1656</v>
      </c>
      <c r="D20" s="97">
        <v>3441582766.8000002</v>
      </c>
      <c r="E20" s="100">
        <v>499013035.01142871</v>
      </c>
      <c r="F20" s="105">
        <f>D20+E20</f>
        <v>3940595801.811429</v>
      </c>
      <c r="G20" s="14"/>
      <c r="H20" s="115">
        <v>0</v>
      </c>
      <c r="I20" s="108">
        <f>E21-E20</f>
        <v>-123784574.28571427</v>
      </c>
      <c r="J20" s="14"/>
      <c r="K20" s="18">
        <v>19.015999999999998</v>
      </c>
    </row>
    <row r="21" spans="3:11" x14ac:dyDescent="0.25">
      <c r="C21" s="16">
        <v>1657</v>
      </c>
      <c r="D21" s="97">
        <v>3454114398.8000002</v>
      </c>
      <c r="E21" s="100">
        <v>375228460.72571445</v>
      </c>
      <c r="F21" s="105">
        <f>D21+E21</f>
        <v>3829342859.5257149</v>
      </c>
      <c r="G21" s="14"/>
      <c r="H21" s="115">
        <v>12531632</v>
      </c>
      <c r="I21" s="108">
        <f>E22-E21</f>
        <v>-130228622.85714287</v>
      </c>
      <c r="J21" s="14"/>
      <c r="K21" s="18">
        <v>19.015999999999998</v>
      </c>
    </row>
    <row r="22" spans="3:11" x14ac:dyDescent="0.25">
      <c r="C22" s="16">
        <v>1658</v>
      </c>
      <c r="D22" s="97">
        <v>3490538287.8000002</v>
      </c>
      <c r="E22" s="100">
        <v>244999837.86857158</v>
      </c>
      <c r="F22" s="105">
        <f>D22+E22</f>
        <v>3735538125.6685719</v>
      </c>
      <c r="G22" s="14"/>
      <c r="H22" s="115">
        <v>36423889</v>
      </c>
      <c r="I22" s="108">
        <f>E23-E22</f>
        <v>2680822825</v>
      </c>
      <c r="J22" s="14"/>
      <c r="K22" s="18">
        <v>19.015999999999998</v>
      </c>
    </row>
    <row r="23" spans="3:11" x14ac:dyDescent="0.25">
      <c r="C23" s="16">
        <v>1659</v>
      </c>
      <c r="D23" s="97">
        <v>3515373927.8000002</v>
      </c>
      <c r="E23" s="100">
        <v>2925822662.8685718</v>
      </c>
      <c r="F23" s="105">
        <f>D23+E23</f>
        <v>6441196590.6685715</v>
      </c>
      <c r="G23" s="14"/>
      <c r="H23" s="115">
        <v>24835640</v>
      </c>
      <c r="I23" s="108">
        <f>E24-E23</f>
        <v>-250454260</v>
      </c>
      <c r="J23" s="14"/>
      <c r="K23" s="18">
        <v>19.015999999999998</v>
      </c>
    </row>
    <row r="24" spans="3:11" x14ac:dyDescent="0.25">
      <c r="C24" s="16">
        <v>1660</v>
      </c>
      <c r="D24" s="97">
        <v>3523849575.8000002</v>
      </c>
      <c r="E24" s="100">
        <v>2675368402.8685718</v>
      </c>
      <c r="F24" s="105">
        <f>D24+E24</f>
        <v>6199217978.6685715</v>
      </c>
      <c r="G24" s="14"/>
      <c r="H24" s="115">
        <v>8475648</v>
      </c>
      <c r="I24" s="108">
        <f>E25-E24</f>
        <v>-305504500</v>
      </c>
      <c r="J24" s="14"/>
      <c r="K24" s="18">
        <v>19.015999999999998</v>
      </c>
    </row>
    <row r="25" spans="3:11" x14ac:dyDescent="0.25">
      <c r="C25" s="16">
        <v>1661</v>
      </c>
      <c r="D25" s="97">
        <v>3566627698.8000002</v>
      </c>
      <c r="E25" s="100">
        <v>2369863902.8685718</v>
      </c>
      <c r="F25" s="105">
        <f>D25+E25</f>
        <v>5936491601.6685715</v>
      </c>
      <c r="G25" s="14"/>
      <c r="H25" s="115">
        <v>42778123</v>
      </c>
      <c r="I25" s="108">
        <f>E26-E25</f>
        <v>-305504500</v>
      </c>
      <c r="J25" s="14"/>
      <c r="K25" s="18">
        <v>19.015999999999998</v>
      </c>
    </row>
    <row r="26" spans="3:11" x14ac:dyDescent="0.25">
      <c r="C26" s="16">
        <v>1662</v>
      </c>
      <c r="D26" s="97">
        <v>3607609480.8000002</v>
      </c>
      <c r="E26" s="100">
        <v>2064359402.8685718</v>
      </c>
      <c r="F26" s="105">
        <f>D26+E26</f>
        <v>5671968883.6685715</v>
      </c>
      <c r="G26" s="14"/>
      <c r="H26" s="115">
        <v>40981782</v>
      </c>
      <c r="I26" s="108">
        <f>E27-E26</f>
        <v>-305504500</v>
      </c>
      <c r="J26" s="14"/>
      <c r="K26" s="18">
        <v>19.015999999999998</v>
      </c>
    </row>
    <row r="27" spans="3:11" x14ac:dyDescent="0.25">
      <c r="C27" s="16">
        <v>1663</v>
      </c>
      <c r="D27" s="97">
        <v>3609209480.8000002</v>
      </c>
      <c r="E27" s="100">
        <v>1758854902.8685718</v>
      </c>
      <c r="F27" s="105">
        <f>D27+E27</f>
        <v>5368064383.6685715</v>
      </c>
      <c r="G27" s="14"/>
      <c r="H27" s="115">
        <v>1600000</v>
      </c>
      <c r="I27" s="108">
        <f>E28-E27</f>
        <v>-305504500</v>
      </c>
      <c r="J27" s="14"/>
      <c r="K27" s="18">
        <v>23.771000000000001</v>
      </c>
    </row>
    <row r="28" spans="3:11" x14ac:dyDescent="0.25">
      <c r="C28" s="16">
        <v>1664</v>
      </c>
      <c r="D28" s="97">
        <v>3610059480.8000002</v>
      </c>
      <c r="E28" s="100">
        <v>1453350402.8685718</v>
      </c>
      <c r="F28" s="105">
        <f>D28+E28</f>
        <v>5063409883.6685715</v>
      </c>
      <c r="G28" s="14"/>
      <c r="H28" s="115">
        <v>850000</v>
      </c>
      <c r="I28" s="108">
        <f>E29-E28</f>
        <v>-305504500</v>
      </c>
      <c r="J28" s="14"/>
      <c r="K28" s="18">
        <v>23.771000000000001</v>
      </c>
    </row>
    <row r="29" spans="3:11" x14ac:dyDescent="0.25">
      <c r="C29" s="16">
        <v>1665</v>
      </c>
      <c r="D29" s="97">
        <v>3615030220.8000002</v>
      </c>
      <c r="E29" s="100">
        <v>1147845902.8685718</v>
      </c>
      <c r="F29" s="105">
        <f>D29+E29</f>
        <v>4762876123.6685715</v>
      </c>
      <c r="G29" s="14"/>
      <c r="H29" s="115">
        <v>4970740</v>
      </c>
      <c r="I29" s="108">
        <f>E30-E29</f>
        <v>-305504500</v>
      </c>
      <c r="J29" s="14"/>
      <c r="K29" s="18">
        <v>23.771000000000001</v>
      </c>
    </row>
    <row r="30" spans="3:11" x14ac:dyDescent="0.25">
      <c r="C30" s="16">
        <v>1666</v>
      </c>
      <c r="D30" s="97">
        <v>3615490220.8000002</v>
      </c>
      <c r="E30" s="100">
        <v>842341402.86857176</v>
      </c>
      <c r="F30" s="105">
        <f>D30+E30</f>
        <v>4457831623.6685715</v>
      </c>
      <c r="G30" s="14"/>
      <c r="H30" s="115">
        <v>460000</v>
      </c>
      <c r="I30" s="108">
        <f>E31-E30</f>
        <v>-305504500</v>
      </c>
      <c r="J30" s="14"/>
      <c r="K30" s="18">
        <v>23.771000000000001</v>
      </c>
    </row>
    <row r="31" spans="3:11" x14ac:dyDescent="0.25">
      <c r="C31" s="16">
        <v>1667</v>
      </c>
      <c r="D31" s="97">
        <v>3613581924.8000002</v>
      </c>
      <c r="E31" s="100">
        <v>536836902.86857176</v>
      </c>
      <c r="F31" s="105">
        <f>D31+E31</f>
        <v>4150418827.6685719</v>
      </c>
      <c r="G31" s="14"/>
      <c r="H31" s="115">
        <v>-1908296</v>
      </c>
      <c r="I31" s="108">
        <f>E32-E31</f>
        <v>-305504500</v>
      </c>
      <c r="J31" s="14"/>
      <c r="K31" s="18">
        <v>23.771000000000001</v>
      </c>
    </row>
    <row r="32" spans="3:11" x14ac:dyDescent="0.25">
      <c r="C32" s="16">
        <v>1668</v>
      </c>
      <c r="D32" s="97">
        <v>3614781924.8000002</v>
      </c>
      <c r="E32" s="100">
        <v>231332402.86857176</v>
      </c>
      <c r="F32" s="105">
        <f>D32+E32</f>
        <v>3846114327.6685719</v>
      </c>
      <c r="G32" s="14"/>
      <c r="H32" s="115">
        <v>1200000</v>
      </c>
      <c r="I32" s="108">
        <f>E33-E32</f>
        <v>-231332402.86857176</v>
      </c>
      <c r="J32" s="14"/>
      <c r="K32" s="18">
        <v>23.771000000000001</v>
      </c>
    </row>
    <row r="33" spans="3:11" x14ac:dyDescent="0.25">
      <c r="C33" s="16">
        <v>1669</v>
      </c>
      <c r="D33" s="97">
        <v>3614781924.8000002</v>
      </c>
      <c r="E33" s="100">
        <v>0</v>
      </c>
      <c r="F33" s="105">
        <f>D33+E33</f>
        <v>3614781924.8000002</v>
      </c>
      <c r="G33" s="13"/>
      <c r="H33" s="115">
        <v>0</v>
      </c>
      <c r="I33" s="108">
        <f>E34-E33</f>
        <v>0</v>
      </c>
      <c r="J33" s="14"/>
      <c r="K33" s="18">
        <v>23.771000000000001</v>
      </c>
    </row>
    <row r="34" spans="3:11" x14ac:dyDescent="0.25">
      <c r="C34" s="16">
        <v>1670</v>
      </c>
      <c r="D34" s="97">
        <v>3614781924.8000002</v>
      </c>
      <c r="E34" s="100">
        <v>0</v>
      </c>
      <c r="F34" s="105">
        <f>D34+E34</f>
        <v>3614781924.8000002</v>
      </c>
      <c r="G34" s="13"/>
      <c r="H34" s="115">
        <v>0</v>
      </c>
      <c r="I34" s="108">
        <f>E35-E34</f>
        <v>0</v>
      </c>
      <c r="J34" s="14"/>
      <c r="K34" s="18">
        <v>23.771000000000001</v>
      </c>
    </row>
    <row r="35" spans="3:11" x14ac:dyDescent="0.25">
      <c r="C35" s="16">
        <v>1671</v>
      </c>
      <c r="D35" s="97">
        <v>3633181896.8000002</v>
      </c>
      <c r="E35" s="100">
        <v>0</v>
      </c>
      <c r="F35" s="105">
        <f>D35+E35</f>
        <v>3633181896.8000002</v>
      </c>
      <c r="G35" s="13"/>
      <c r="H35" s="115">
        <v>18399972</v>
      </c>
      <c r="I35" s="108">
        <f>E36-E35</f>
        <v>0</v>
      </c>
      <c r="J35" s="14"/>
      <c r="K35" s="18">
        <v>23.771000000000001</v>
      </c>
    </row>
    <row r="36" spans="3:11" x14ac:dyDescent="0.25">
      <c r="C36" s="16">
        <v>1672</v>
      </c>
      <c r="D36" s="97">
        <v>3632137696.8000002</v>
      </c>
      <c r="E36" s="100">
        <v>0</v>
      </c>
      <c r="F36" s="105">
        <f>D36+E36</f>
        <v>3632137696.8000002</v>
      </c>
      <c r="G36" s="13"/>
      <c r="H36" s="115">
        <v>-1044200</v>
      </c>
      <c r="I36" s="108">
        <f>E37-E36</f>
        <v>0</v>
      </c>
      <c r="J36" s="14"/>
      <c r="K36" s="18">
        <v>23.771000000000001</v>
      </c>
    </row>
    <row r="37" spans="3:11" x14ac:dyDescent="0.25">
      <c r="C37" s="16">
        <v>1673</v>
      </c>
      <c r="D37" s="97">
        <v>3637814196.8000002</v>
      </c>
      <c r="E37" s="100">
        <v>0</v>
      </c>
      <c r="F37" s="105">
        <f>D37+E37</f>
        <v>3637814196.8000002</v>
      </c>
      <c r="G37" s="13"/>
      <c r="H37" s="115">
        <v>5676500</v>
      </c>
      <c r="I37" s="108">
        <f>E38-E37</f>
        <v>0</v>
      </c>
      <c r="J37" s="14"/>
      <c r="K37" s="18">
        <v>23.771000000000001</v>
      </c>
    </row>
    <row r="38" spans="3:11" x14ac:dyDescent="0.25">
      <c r="C38" s="16">
        <v>1674</v>
      </c>
      <c r="D38" s="97">
        <v>3711698576.8000002</v>
      </c>
      <c r="E38" s="100">
        <v>0</v>
      </c>
      <c r="F38" s="105">
        <f>D38+E38</f>
        <v>3711698576.8000002</v>
      </c>
      <c r="G38" s="13"/>
      <c r="H38" s="115">
        <v>73884380</v>
      </c>
      <c r="I38" s="108">
        <f>E39-E38</f>
        <v>0</v>
      </c>
      <c r="J38" s="14"/>
      <c r="K38" s="18">
        <v>23.771000000000001</v>
      </c>
    </row>
    <row r="39" spans="3:11" x14ac:dyDescent="0.25">
      <c r="C39" s="16">
        <v>1675</v>
      </c>
      <c r="D39" s="97">
        <v>3728847416.8000002</v>
      </c>
      <c r="E39" s="100">
        <v>0</v>
      </c>
      <c r="F39" s="105">
        <f>D39+E39</f>
        <v>3728847416.8000002</v>
      </c>
      <c r="G39" s="13"/>
      <c r="H39" s="115">
        <v>17148840</v>
      </c>
      <c r="I39" s="108">
        <f>E40-E39</f>
        <v>0</v>
      </c>
      <c r="J39" s="14"/>
      <c r="K39" s="18">
        <v>23.771000000000001</v>
      </c>
    </row>
    <row r="40" spans="3:11" x14ac:dyDescent="0.25">
      <c r="C40" s="16">
        <v>1676</v>
      </c>
      <c r="D40" s="97">
        <v>3728817016.8000002</v>
      </c>
      <c r="E40" s="100">
        <v>0</v>
      </c>
      <c r="F40" s="105">
        <f>D40+E40</f>
        <v>3728817016.8000002</v>
      </c>
      <c r="G40" s="13"/>
      <c r="H40" s="115">
        <v>-30400</v>
      </c>
      <c r="I40" s="108">
        <v>0</v>
      </c>
      <c r="J40" s="14"/>
      <c r="K40" s="18">
        <v>25.196999999999999</v>
      </c>
    </row>
    <row r="41" spans="3:11" x14ac:dyDescent="0.25">
      <c r="C41" s="16">
        <v>1677</v>
      </c>
      <c r="D41" s="97">
        <v>3765070724.8000002</v>
      </c>
      <c r="E41" s="97">
        <v>1600000</v>
      </c>
      <c r="F41" s="105">
        <f>D41+E41</f>
        <v>3766670724.8000002</v>
      </c>
      <c r="G41" s="13"/>
      <c r="H41" s="115">
        <v>36253708</v>
      </c>
      <c r="I41" s="108">
        <v>1600000</v>
      </c>
      <c r="J41" s="13"/>
      <c r="K41" s="18">
        <v>25.196999999999999</v>
      </c>
    </row>
    <row r="42" spans="3:11" x14ac:dyDescent="0.25">
      <c r="C42" s="16">
        <v>1678</v>
      </c>
      <c r="D42" s="97">
        <v>3765470724.8000002</v>
      </c>
      <c r="E42" s="97">
        <v>15800000</v>
      </c>
      <c r="F42" s="105">
        <f>D42+E42</f>
        <v>3781270724.8000002</v>
      </c>
      <c r="G42" s="13"/>
      <c r="H42" s="115">
        <v>400000</v>
      </c>
      <c r="I42" s="108">
        <v>14200000</v>
      </c>
      <c r="J42" s="13"/>
      <c r="K42" s="18">
        <v>25.196999999999999</v>
      </c>
    </row>
    <row r="43" spans="3:11" x14ac:dyDescent="0.25">
      <c r="C43" s="16">
        <v>1679</v>
      </c>
      <c r="D43" s="97">
        <v>3767070724.8000002</v>
      </c>
      <c r="E43" s="97">
        <v>19800000</v>
      </c>
      <c r="F43" s="105">
        <f>D43+E43</f>
        <v>3786870724.8000002</v>
      </c>
      <c r="G43" s="13"/>
      <c r="H43" s="115">
        <v>1600000</v>
      </c>
      <c r="I43" s="108">
        <v>4000000</v>
      </c>
      <c r="J43" s="13"/>
      <c r="K43" s="18">
        <v>25.196999999999999</v>
      </c>
    </row>
    <row r="44" spans="3:11" x14ac:dyDescent="0.25">
      <c r="C44" s="16">
        <v>1680</v>
      </c>
      <c r="D44" s="97">
        <v>3767070724.8000002</v>
      </c>
      <c r="E44" s="97">
        <v>25092000</v>
      </c>
      <c r="F44" s="105">
        <f>D44+E44</f>
        <v>3792162724.8000002</v>
      </c>
      <c r="G44" s="13"/>
      <c r="H44" s="115">
        <v>0</v>
      </c>
      <c r="I44" s="108">
        <v>5292000</v>
      </c>
      <c r="J44" s="13"/>
      <c r="K44" s="18">
        <v>25.196999999999999</v>
      </c>
    </row>
    <row r="45" spans="3:11" x14ac:dyDescent="0.25">
      <c r="C45" s="16">
        <v>1681</v>
      </c>
      <c r="D45" s="97">
        <v>3767070724.8000002</v>
      </c>
      <c r="E45" s="97">
        <v>25092000</v>
      </c>
      <c r="F45" s="105">
        <f>D45+E45</f>
        <v>3792162724.8000002</v>
      </c>
      <c r="G45" s="13"/>
      <c r="H45" s="115">
        <v>0</v>
      </c>
      <c r="I45" s="108">
        <v>0</v>
      </c>
      <c r="J45" s="13"/>
      <c r="K45" s="18">
        <v>25.196999999999999</v>
      </c>
    </row>
    <row r="46" spans="3:11" x14ac:dyDescent="0.25">
      <c r="C46" s="16">
        <v>1682</v>
      </c>
      <c r="D46" s="97">
        <v>3767070724.8000002</v>
      </c>
      <c r="E46" s="97">
        <v>25092000</v>
      </c>
      <c r="F46" s="105">
        <f>D46+E46</f>
        <v>3792162724.8000002</v>
      </c>
      <c r="G46" s="13"/>
      <c r="H46" s="115">
        <v>0</v>
      </c>
      <c r="I46" s="108">
        <v>0</v>
      </c>
      <c r="J46" s="13"/>
      <c r="K46" s="18">
        <v>25.196999999999999</v>
      </c>
    </row>
    <row r="47" spans="3:11" x14ac:dyDescent="0.25">
      <c r="C47" s="16">
        <v>1683</v>
      </c>
      <c r="D47" s="97">
        <v>3767070724.8000002</v>
      </c>
      <c r="E47" s="97">
        <v>29892000</v>
      </c>
      <c r="F47" s="105">
        <f>D47+E47</f>
        <v>3796962724.8000002</v>
      </c>
      <c r="G47" s="13"/>
      <c r="H47" s="115">
        <v>0</v>
      </c>
      <c r="I47" s="108">
        <v>4800000</v>
      </c>
      <c r="J47" s="13"/>
      <c r="K47" s="18">
        <v>25.196999999999999</v>
      </c>
    </row>
    <row r="48" spans="3:11" x14ac:dyDescent="0.25">
      <c r="C48" s="16">
        <v>1684</v>
      </c>
      <c r="D48" s="97">
        <v>3767070724.8000002</v>
      </c>
      <c r="E48" s="97">
        <v>35592000</v>
      </c>
      <c r="F48" s="105">
        <f>D48+E48</f>
        <v>3802662724.8000002</v>
      </c>
      <c r="G48" s="13"/>
      <c r="H48" s="115">
        <v>0</v>
      </c>
      <c r="I48" s="108">
        <v>5700000</v>
      </c>
      <c r="J48" s="13"/>
      <c r="K48" s="18">
        <v>25.196999999999999</v>
      </c>
    </row>
    <row r="49" spans="3:11" x14ac:dyDescent="0.25">
      <c r="C49" s="16">
        <v>1685</v>
      </c>
      <c r="D49" s="97">
        <v>3767070724.8000002</v>
      </c>
      <c r="E49" s="97">
        <v>35592000</v>
      </c>
      <c r="F49" s="105">
        <f>D49+E49</f>
        <v>3802662724.8000002</v>
      </c>
      <c r="G49" s="13"/>
      <c r="H49" s="115">
        <v>0</v>
      </c>
      <c r="I49" s="108">
        <v>0</v>
      </c>
      <c r="J49" s="13"/>
      <c r="K49" s="18">
        <v>25.196999999999999</v>
      </c>
    </row>
    <row r="50" spans="3:11" x14ac:dyDescent="0.25">
      <c r="C50" s="16">
        <v>1686</v>
      </c>
      <c r="D50" s="97">
        <v>3880956974.8000002</v>
      </c>
      <c r="E50" s="97">
        <v>37992000</v>
      </c>
      <c r="F50" s="105">
        <f>D50+E50</f>
        <v>3918948974.8000002</v>
      </c>
      <c r="G50" s="13"/>
      <c r="H50" s="115">
        <v>113886250</v>
      </c>
      <c r="I50" s="108">
        <v>2400000</v>
      </c>
      <c r="J50" s="13"/>
      <c r="K50" s="18">
        <v>25.196999999999999</v>
      </c>
    </row>
    <row r="51" spans="3:11" x14ac:dyDescent="0.25">
      <c r="C51" s="16">
        <v>1687</v>
      </c>
      <c r="D51" s="97">
        <v>4060441524.8000002</v>
      </c>
      <c r="E51" s="97">
        <v>39992000</v>
      </c>
      <c r="F51" s="105">
        <f>D51+E51</f>
        <v>4100433524.8000002</v>
      </c>
      <c r="G51" s="13"/>
      <c r="H51" s="115">
        <v>179484550</v>
      </c>
      <c r="I51" s="108">
        <v>2000000</v>
      </c>
      <c r="J51" s="13"/>
      <c r="K51" s="18">
        <v>25.196999999999999</v>
      </c>
    </row>
    <row r="52" spans="3:11" x14ac:dyDescent="0.25">
      <c r="C52" s="16">
        <v>1688</v>
      </c>
      <c r="D52" s="97">
        <v>4075806774.8000002</v>
      </c>
      <c r="E52" s="97">
        <v>39992000</v>
      </c>
      <c r="F52" s="105">
        <f>D52+E52</f>
        <v>4115798774.8000002</v>
      </c>
      <c r="G52" s="13"/>
      <c r="H52" s="115">
        <v>15365250</v>
      </c>
      <c r="I52" s="108">
        <v>0</v>
      </c>
      <c r="J52" s="13"/>
      <c r="K52" s="18">
        <v>31.495999999999999</v>
      </c>
    </row>
    <row r="53" spans="3:11" x14ac:dyDescent="0.25">
      <c r="C53" s="16">
        <v>1689</v>
      </c>
      <c r="D53" s="97">
        <v>4090406774.8000002</v>
      </c>
      <c r="E53" s="97">
        <v>39992000</v>
      </c>
      <c r="F53" s="105">
        <f>D53+E53</f>
        <v>4130398774.8000002</v>
      </c>
      <c r="G53" s="13"/>
      <c r="H53" s="115">
        <v>14600000</v>
      </c>
      <c r="I53" s="108">
        <v>0</v>
      </c>
      <c r="J53" s="13"/>
      <c r="K53" s="18">
        <v>31.495999999999999</v>
      </c>
    </row>
    <row r="54" spans="3:11" x14ac:dyDescent="0.25">
      <c r="C54" s="16">
        <v>1690</v>
      </c>
      <c r="D54" s="97">
        <v>4103126774.8000002</v>
      </c>
      <c r="E54" s="97">
        <v>39992000</v>
      </c>
      <c r="F54" s="105">
        <f>D54+E54</f>
        <v>4143118774.8000002</v>
      </c>
      <c r="G54" s="13"/>
      <c r="H54" s="115">
        <v>12720000</v>
      </c>
      <c r="I54" s="108">
        <v>0</v>
      </c>
      <c r="J54" s="13"/>
      <c r="K54" s="18">
        <v>31.495999999999999</v>
      </c>
    </row>
    <row r="55" spans="3:11" x14ac:dyDescent="0.25">
      <c r="C55" s="16">
        <v>1691</v>
      </c>
      <c r="D55" s="97">
        <v>4095413766.8000002</v>
      </c>
      <c r="E55" s="97">
        <v>39992000</v>
      </c>
      <c r="F55" s="105">
        <f>D55+E55</f>
        <v>4135405766.8000002</v>
      </c>
      <c r="G55" s="13"/>
      <c r="H55" s="115">
        <v>-7713008</v>
      </c>
      <c r="I55" s="108">
        <v>0</v>
      </c>
      <c r="J55" s="13"/>
      <c r="K55" s="18">
        <v>31.495999999999999</v>
      </c>
    </row>
    <row r="56" spans="3:11" x14ac:dyDescent="0.25">
      <c r="C56" s="16">
        <v>1692</v>
      </c>
      <c r="D56" s="97">
        <v>4102215026.8000002</v>
      </c>
      <c r="E56" s="97">
        <v>39992000</v>
      </c>
      <c r="F56" s="105">
        <f>D56+E56</f>
        <v>4142207026.8000002</v>
      </c>
      <c r="G56" s="13"/>
      <c r="H56" s="115">
        <v>6801260</v>
      </c>
      <c r="I56" s="108">
        <v>0</v>
      </c>
      <c r="J56" s="13"/>
      <c r="K56" s="18">
        <v>31.495999999999999</v>
      </c>
    </row>
    <row r="57" spans="3:11" x14ac:dyDescent="0.25">
      <c r="C57" s="16">
        <v>1693</v>
      </c>
      <c r="D57" s="97">
        <v>4102215026.8000002</v>
      </c>
      <c r="E57" s="97">
        <v>39992000</v>
      </c>
      <c r="F57" s="105">
        <f>D57+E57</f>
        <v>4142207026.8000002</v>
      </c>
      <c r="G57" s="13"/>
      <c r="H57" s="115">
        <v>0</v>
      </c>
      <c r="I57" s="108">
        <v>0</v>
      </c>
      <c r="J57" s="13"/>
      <c r="K57" s="18">
        <v>31.495999999999999</v>
      </c>
    </row>
    <row r="58" spans="3:11" x14ac:dyDescent="0.25">
      <c r="C58" s="16">
        <v>1694</v>
      </c>
      <c r="D58" s="97">
        <v>4105615930.8000002</v>
      </c>
      <c r="E58" s="97">
        <v>39992000</v>
      </c>
      <c r="F58" s="105">
        <f>D58+E58</f>
        <v>4145607930.8000002</v>
      </c>
      <c r="G58" s="13"/>
      <c r="H58" s="115">
        <v>3400904</v>
      </c>
      <c r="I58" s="108">
        <v>0</v>
      </c>
      <c r="J58" s="13"/>
      <c r="K58" s="18">
        <v>31.495999999999999</v>
      </c>
    </row>
    <row r="59" spans="3:11" x14ac:dyDescent="0.25">
      <c r="C59" s="16">
        <v>1695</v>
      </c>
      <c r="D59" s="97">
        <v>4105615930.8000002</v>
      </c>
      <c r="E59" s="97">
        <v>39992000</v>
      </c>
      <c r="F59" s="105">
        <f>D59+E59</f>
        <v>4145607930.8000002</v>
      </c>
      <c r="G59" s="13"/>
      <c r="H59" s="115">
        <v>0</v>
      </c>
      <c r="I59" s="108">
        <v>0</v>
      </c>
      <c r="J59" s="13"/>
      <c r="K59" s="18">
        <v>31.495999999999999</v>
      </c>
    </row>
    <row r="60" spans="3:11" x14ac:dyDescent="0.25">
      <c r="C60" s="16">
        <v>1696</v>
      </c>
      <c r="D60" s="97">
        <v>4095945930.8000002</v>
      </c>
      <c r="E60" s="97">
        <v>39992000</v>
      </c>
      <c r="F60" s="105">
        <f>D60+E60</f>
        <v>4135937930.8000002</v>
      </c>
      <c r="G60" s="13"/>
      <c r="H60" s="115">
        <v>-9670000</v>
      </c>
      <c r="I60" s="108">
        <v>0</v>
      </c>
      <c r="J60" s="13"/>
      <c r="K60" s="18">
        <v>31.495999999999999</v>
      </c>
    </row>
    <row r="61" spans="3:11" x14ac:dyDescent="0.25">
      <c r="C61" s="16">
        <v>1697</v>
      </c>
      <c r="D61" s="97">
        <v>4078897630.8000002</v>
      </c>
      <c r="E61" s="97">
        <v>40812000</v>
      </c>
      <c r="F61" s="105">
        <f>D61+E61</f>
        <v>4119709630.8000002</v>
      </c>
      <c r="G61" s="13"/>
      <c r="H61" s="115">
        <v>-17048300</v>
      </c>
      <c r="I61" s="108">
        <v>820000</v>
      </c>
      <c r="J61" s="13"/>
      <c r="K61" s="18">
        <v>31.495999999999999</v>
      </c>
    </row>
    <row r="62" spans="3:11" x14ac:dyDescent="0.25">
      <c r="C62" s="16">
        <v>1698</v>
      </c>
      <c r="D62" s="97">
        <v>4079982630.8000002</v>
      </c>
      <c r="E62" s="97">
        <v>47012000</v>
      </c>
      <c r="F62" s="105">
        <f>D62+E62</f>
        <v>4126994630.8000002</v>
      </c>
      <c r="G62" s="13"/>
      <c r="H62" s="115">
        <v>1085000</v>
      </c>
      <c r="I62" s="108">
        <v>6200000</v>
      </c>
      <c r="J62" s="13"/>
      <c r="K62" s="18">
        <v>31.495999999999999</v>
      </c>
    </row>
    <row r="63" spans="3:11" x14ac:dyDescent="0.25">
      <c r="C63" s="16">
        <v>1699</v>
      </c>
      <c r="D63" s="97">
        <v>4078482630.8000002</v>
      </c>
      <c r="E63" s="97">
        <v>52812000</v>
      </c>
      <c r="F63" s="105">
        <f>D63+E63</f>
        <v>4131294630.8000002</v>
      </c>
      <c r="G63" s="13"/>
      <c r="H63" s="115">
        <v>-1500000</v>
      </c>
      <c r="I63" s="108">
        <v>5800000</v>
      </c>
      <c r="J63" s="13"/>
      <c r="K63" s="18">
        <v>31.495999999999999</v>
      </c>
    </row>
    <row r="64" spans="3:11" x14ac:dyDescent="0.25">
      <c r="C64" s="16">
        <v>1700</v>
      </c>
      <c r="D64" s="97">
        <v>4076482670.8000002</v>
      </c>
      <c r="E64" s="97">
        <v>85702749</v>
      </c>
      <c r="F64" s="105">
        <f>D64+E64</f>
        <v>4162185419.8000002</v>
      </c>
      <c r="G64" s="13"/>
      <c r="H64" s="115">
        <v>-1999960</v>
      </c>
      <c r="I64" s="108">
        <v>32890749</v>
      </c>
      <c r="J64" s="13"/>
      <c r="K64" s="18">
        <v>31.495999999999999</v>
      </c>
    </row>
    <row r="65" spans="3:11" x14ac:dyDescent="0.25">
      <c r="C65" s="16">
        <v>1701</v>
      </c>
      <c r="D65" s="97">
        <v>4076483390.5500002</v>
      </c>
      <c r="E65" s="97">
        <v>94506349</v>
      </c>
      <c r="F65" s="105">
        <f>D65+E65</f>
        <v>4170989739.5500002</v>
      </c>
      <c r="G65" s="13"/>
      <c r="H65" s="115">
        <v>719.75</v>
      </c>
      <c r="I65" s="108">
        <v>8803600</v>
      </c>
      <c r="J65" s="13"/>
      <c r="K65" s="18">
        <v>31.495999999999999</v>
      </c>
    </row>
    <row r="66" spans="3:11" x14ac:dyDescent="0.25">
      <c r="C66" s="16">
        <v>1702</v>
      </c>
      <c r="D66" s="97">
        <v>4070334496.5500002</v>
      </c>
      <c r="E66" s="97">
        <v>120106349</v>
      </c>
      <c r="F66" s="105">
        <f>D66+E66</f>
        <v>4190440845.5500002</v>
      </c>
      <c r="G66" s="13"/>
      <c r="H66" s="115">
        <v>-6148894</v>
      </c>
      <c r="I66" s="108">
        <v>25600000</v>
      </c>
      <c r="J66" s="13"/>
      <c r="K66" s="18">
        <v>31.495999999999999</v>
      </c>
    </row>
    <row r="67" spans="3:11" x14ac:dyDescent="0.25">
      <c r="C67" s="16">
        <v>1703</v>
      </c>
      <c r="D67" s="97">
        <v>4073146596.5500002</v>
      </c>
      <c r="E67" s="97">
        <v>252064237</v>
      </c>
      <c r="F67" s="105">
        <f>D67+E67</f>
        <v>4325210833.5500002</v>
      </c>
      <c r="G67" s="13"/>
      <c r="H67" s="115">
        <v>2812100</v>
      </c>
      <c r="I67" s="108">
        <v>131957888</v>
      </c>
      <c r="J67" s="13"/>
      <c r="K67" s="18">
        <v>31.495999999999999</v>
      </c>
    </row>
    <row r="68" spans="3:11" x14ac:dyDescent="0.25">
      <c r="C68" s="16">
        <v>1704</v>
      </c>
      <c r="D68" s="97">
        <v>4200778596.5500002</v>
      </c>
      <c r="E68" s="97">
        <v>280040041</v>
      </c>
      <c r="F68" s="105">
        <f>D68+E68</f>
        <v>4480818637.5500002</v>
      </c>
      <c r="G68" s="13"/>
      <c r="H68" s="115">
        <v>127632000</v>
      </c>
      <c r="I68" s="108">
        <v>27975804</v>
      </c>
      <c r="J68" s="13"/>
      <c r="K68" s="18">
        <v>31.495999999999999</v>
      </c>
    </row>
    <row r="69" spans="3:11" x14ac:dyDescent="0.25">
      <c r="C69" s="16">
        <v>1705</v>
      </c>
      <c r="D69" s="97">
        <v>4331642296.5500002</v>
      </c>
      <c r="E69" s="97">
        <v>351643348</v>
      </c>
      <c r="F69" s="105">
        <f>D69+E69</f>
        <v>4683285644.5500002</v>
      </c>
      <c r="G69" s="13"/>
      <c r="H69" s="115">
        <v>130863700</v>
      </c>
      <c r="I69" s="108">
        <v>71603307</v>
      </c>
      <c r="J69" s="13"/>
      <c r="K69" s="18">
        <v>31.495999999999999</v>
      </c>
    </row>
    <row r="70" spans="3:11" x14ac:dyDescent="0.25">
      <c r="C70" s="16">
        <v>1706</v>
      </c>
      <c r="D70" s="97">
        <v>4474032296.9000006</v>
      </c>
      <c r="E70" s="97">
        <v>403268030</v>
      </c>
      <c r="F70" s="105">
        <f>D70+E70</f>
        <v>4877300326.9000006</v>
      </c>
      <c r="G70" s="13"/>
      <c r="H70" s="115">
        <v>142390000.34999999</v>
      </c>
      <c r="I70" s="108">
        <v>51624682</v>
      </c>
      <c r="J70" s="13"/>
      <c r="K70" s="18">
        <v>31.495999999999999</v>
      </c>
    </row>
    <row r="71" spans="3:11" x14ac:dyDescent="0.25">
      <c r="C71" s="16">
        <v>1707</v>
      </c>
      <c r="D71" s="97">
        <v>4608238866.9000006</v>
      </c>
      <c r="E71" s="97">
        <v>424149174</v>
      </c>
      <c r="F71" s="105">
        <f>D71+E71</f>
        <v>5032388040.9000006</v>
      </c>
      <c r="G71" s="13"/>
      <c r="H71" s="115">
        <v>134206570</v>
      </c>
      <c r="I71" s="108">
        <v>20881144</v>
      </c>
      <c r="J71" s="13"/>
      <c r="K71" s="18">
        <v>31.495999999999999</v>
      </c>
    </row>
    <row r="72" spans="3:11" x14ac:dyDescent="0.25">
      <c r="C72" s="16">
        <v>1708</v>
      </c>
      <c r="D72" s="97">
        <v>4681498866.9000006</v>
      </c>
      <c r="E72" s="97">
        <v>449129174</v>
      </c>
      <c r="F72" s="105">
        <f>D72+E72</f>
        <v>5130628040.9000006</v>
      </c>
      <c r="G72" s="13"/>
      <c r="H72" s="115">
        <v>73260000</v>
      </c>
      <c r="I72" s="108">
        <v>24980000</v>
      </c>
      <c r="J72" s="13"/>
      <c r="K72" s="18">
        <v>31.495999999999999</v>
      </c>
    </row>
    <row r="73" spans="3:11" x14ac:dyDescent="0.25">
      <c r="C73" s="16">
        <v>1709</v>
      </c>
      <c r="D73" s="97">
        <v>4822512388.9000006</v>
      </c>
      <c r="E73" s="97">
        <v>494705954</v>
      </c>
      <c r="F73" s="105">
        <f>D73+E73</f>
        <v>5317218342.9000006</v>
      </c>
      <c r="G73" s="13"/>
      <c r="H73" s="115">
        <v>141013522</v>
      </c>
      <c r="I73" s="108">
        <v>45576780</v>
      </c>
      <c r="J73" s="13"/>
      <c r="K73" s="18">
        <v>31.495999999999999</v>
      </c>
    </row>
    <row r="74" spans="3:11" x14ac:dyDescent="0.25">
      <c r="C74" s="16">
        <v>1710</v>
      </c>
      <c r="D74" s="97">
        <v>4941414731.9000006</v>
      </c>
      <c r="E74" s="97">
        <v>583576294</v>
      </c>
      <c r="F74" s="105">
        <f>D74+E74</f>
        <v>5524991025.9000006</v>
      </c>
      <c r="G74" s="13"/>
      <c r="H74" s="115">
        <v>118902343</v>
      </c>
      <c r="I74" s="108">
        <v>88870340</v>
      </c>
      <c r="J74" s="13"/>
      <c r="K74" s="18">
        <v>31.495999999999999</v>
      </c>
    </row>
    <row r="75" spans="3:11" x14ac:dyDescent="0.25">
      <c r="C75" s="16">
        <v>1711</v>
      </c>
      <c r="D75" s="97">
        <v>5234846103.4000006</v>
      </c>
      <c r="E75" s="97">
        <v>675184454</v>
      </c>
      <c r="F75" s="105">
        <f>D75+E75</f>
        <v>5910030557.4000006</v>
      </c>
      <c r="G75" s="13"/>
      <c r="H75" s="115">
        <v>293431371.5</v>
      </c>
      <c r="I75" s="108">
        <v>91608160</v>
      </c>
      <c r="J75" s="13"/>
      <c r="K75" s="18">
        <v>31.495999999999999</v>
      </c>
    </row>
    <row r="76" spans="3:11" x14ac:dyDescent="0.25">
      <c r="C76" s="16">
        <v>1712</v>
      </c>
      <c r="D76" s="97">
        <v>5396457350.4000006</v>
      </c>
      <c r="E76" s="97">
        <v>696398414</v>
      </c>
      <c r="F76" s="105">
        <f>D76+E76</f>
        <v>6092855764.4000006</v>
      </c>
      <c r="G76" s="13"/>
      <c r="H76" s="115">
        <v>161611247</v>
      </c>
      <c r="I76" s="108">
        <v>21213960</v>
      </c>
      <c r="J76" s="13"/>
      <c r="K76" s="18">
        <v>31.495999999999999</v>
      </c>
    </row>
    <row r="77" spans="3:11" x14ac:dyDescent="0.25">
      <c r="C77" s="16">
        <v>1713</v>
      </c>
      <c r="D77" s="97">
        <v>5462757825.4000006</v>
      </c>
      <c r="E77" s="97">
        <v>738446524</v>
      </c>
      <c r="F77" s="105">
        <f>D77+E77</f>
        <v>6201204349.4000006</v>
      </c>
      <c r="G77" s="13"/>
      <c r="H77" s="115">
        <v>66300475</v>
      </c>
      <c r="I77" s="108">
        <v>42048110</v>
      </c>
      <c r="J77" s="13"/>
      <c r="K77" s="18">
        <v>31.495999999999999</v>
      </c>
    </row>
    <row r="78" spans="3:11" x14ac:dyDescent="0.25">
      <c r="C78" s="16">
        <v>1714</v>
      </c>
      <c r="D78" s="97">
        <v>5596425495.4000006</v>
      </c>
      <c r="E78" s="97">
        <v>789643144</v>
      </c>
      <c r="F78" s="105">
        <f>D78+E78</f>
        <v>6386068639.4000006</v>
      </c>
      <c r="G78" s="13"/>
      <c r="H78" s="115">
        <v>133667670</v>
      </c>
      <c r="I78" s="108">
        <v>51196620</v>
      </c>
      <c r="J78" s="13"/>
      <c r="K78" s="18">
        <v>31.495999999999999</v>
      </c>
    </row>
    <row r="79" spans="3:11" x14ac:dyDescent="0.25">
      <c r="C79" s="16">
        <v>1715</v>
      </c>
      <c r="D79" s="97">
        <v>5608625495.4000006</v>
      </c>
      <c r="E79" s="97">
        <v>871169093</v>
      </c>
      <c r="F79" s="105">
        <f>D79+E79</f>
        <v>6479794588.4000006</v>
      </c>
      <c r="G79" s="13"/>
      <c r="H79" s="115">
        <v>12200000</v>
      </c>
      <c r="I79" s="108">
        <v>81525949</v>
      </c>
      <c r="J79" s="13"/>
      <c r="K79" s="18">
        <v>31.495999999999999</v>
      </c>
    </row>
    <row r="80" spans="3:11" x14ac:dyDescent="0.25">
      <c r="C80" s="16">
        <v>1716</v>
      </c>
      <c r="D80" s="97">
        <v>5610025495.4000006</v>
      </c>
      <c r="E80" s="97">
        <v>917557486</v>
      </c>
      <c r="F80" s="105">
        <f>D80+E80</f>
        <v>6527582981.4000006</v>
      </c>
      <c r="G80" s="13"/>
      <c r="H80" s="115">
        <v>1400000</v>
      </c>
      <c r="I80" s="108">
        <v>46388393</v>
      </c>
      <c r="J80" s="13"/>
      <c r="K80" s="18">
        <v>31.495999999999999</v>
      </c>
    </row>
    <row r="81" spans="3:11" x14ac:dyDescent="0.25">
      <c r="C81" s="16">
        <v>1717</v>
      </c>
      <c r="D81" s="97">
        <v>5638325495.4000006</v>
      </c>
      <c r="E81" s="97">
        <v>923731017</v>
      </c>
      <c r="F81" s="105">
        <f>D81+E81</f>
        <v>6562056512.4000006</v>
      </c>
      <c r="G81" s="13"/>
      <c r="H81" s="115">
        <v>28300000</v>
      </c>
      <c r="I81" s="108">
        <v>6173531</v>
      </c>
      <c r="J81" s="13"/>
      <c r="K81" s="18">
        <v>31.495999999999999</v>
      </c>
    </row>
    <row r="82" spans="3:11" x14ac:dyDescent="0.25">
      <c r="C82" s="16">
        <v>1718</v>
      </c>
      <c r="D82" s="97">
        <v>5850456878.4000006</v>
      </c>
      <c r="E82" s="97">
        <v>987011351</v>
      </c>
      <c r="F82" s="105">
        <f>D82+E82</f>
        <v>6837468229.4000006</v>
      </c>
      <c r="G82" s="13"/>
      <c r="H82" s="115">
        <v>212131383</v>
      </c>
      <c r="I82" s="108">
        <v>63280334</v>
      </c>
      <c r="J82" s="13"/>
      <c r="K82" s="18">
        <v>31.495999999999999</v>
      </c>
    </row>
    <row r="83" spans="3:11" x14ac:dyDescent="0.25">
      <c r="C83" s="16">
        <v>1719</v>
      </c>
      <c r="D83" s="97">
        <v>5984676878.4000006</v>
      </c>
      <c r="E83" s="97">
        <v>977012951</v>
      </c>
      <c r="F83" s="105">
        <f>D83+E83</f>
        <v>6961689829.4000006</v>
      </c>
      <c r="G83" s="13"/>
      <c r="H83" s="115">
        <v>134220000</v>
      </c>
      <c r="I83" s="108">
        <v>-9998400</v>
      </c>
      <c r="J83" s="13"/>
      <c r="K83" s="18">
        <v>31.495999999999999</v>
      </c>
    </row>
    <row r="84" spans="3:11" x14ac:dyDescent="0.25">
      <c r="C84" s="16">
        <v>1720</v>
      </c>
      <c r="D84" s="97">
        <v>5992824269.4000006</v>
      </c>
      <c r="E84" s="97">
        <v>979278967</v>
      </c>
      <c r="F84" s="105">
        <f>D84+E84</f>
        <v>6972103236.4000006</v>
      </c>
      <c r="G84" s="13"/>
      <c r="H84" s="115">
        <v>8147391</v>
      </c>
      <c r="I84" s="108">
        <v>2266016</v>
      </c>
      <c r="J84" s="13"/>
      <c r="K84" s="18">
        <v>31.495999999999999</v>
      </c>
    </row>
    <row r="85" spans="3:11" x14ac:dyDescent="0.25">
      <c r="C85" s="16">
        <v>1721</v>
      </c>
      <c r="D85" s="97">
        <v>5994824269.4000006</v>
      </c>
      <c r="E85" s="97">
        <v>979278967</v>
      </c>
      <c r="F85" s="105">
        <f>D85+E85</f>
        <v>6974103236.4000006</v>
      </c>
      <c r="G85" s="13"/>
      <c r="H85" s="115">
        <v>2000000</v>
      </c>
      <c r="I85" s="108">
        <v>0</v>
      </c>
      <c r="J85" s="13"/>
      <c r="K85" s="18">
        <v>31.495999999999999</v>
      </c>
    </row>
    <row r="86" spans="3:11" x14ac:dyDescent="0.25">
      <c r="C86" s="16">
        <v>1722</v>
      </c>
      <c r="D86" s="97">
        <v>6031119638.4000006</v>
      </c>
      <c r="E86" s="97">
        <v>942983598</v>
      </c>
      <c r="F86" s="105">
        <f>D86+E86</f>
        <v>6974103236.4000006</v>
      </c>
      <c r="G86" s="13"/>
      <c r="H86" s="115">
        <v>36295369</v>
      </c>
      <c r="I86" s="108">
        <v>-36295369</v>
      </c>
      <c r="J86" s="13"/>
      <c r="K86" s="18">
        <v>31.495999999999999</v>
      </c>
    </row>
    <row r="87" spans="3:11" x14ac:dyDescent="0.25">
      <c r="C87" s="16">
        <v>1723</v>
      </c>
      <c r="D87" s="97">
        <v>6088339471.4000006</v>
      </c>
      <c r="E87" s="97">
        <v>883388247</v>
      </c>
      <c r="F87" s="105">
        <f>D87+E87</f>
        <v>6971727718.4000006</v>
      </c>
      <c r="G87" s="13"/>
      <c r="H87" s="115">
        <v>57219833</v>
      </c>
      <c r="I87" s="108">
        <v>-59595351</v>
      </c>
      <c r="J87" s="13"/>
      <c r="K87" s="18">
        <v>31.495999999999999</v>
      </c>
    </row>
    <row r="88" spans="3:11" x14ac:dyDescent="0.25">
      <c r="C88" s="16">
        <v>1724</v>
      </c>
      <c r="D88" s="97">
        <v>6120162631.4000006</v>
      </c>
      <c r="E88" s="97">
        <v>865030600</v>
      </c>
      <c r="F88" s="105">
        <f>D88+E88</f>
        <v>6985193231.4000006</v>
      </c>
      <c r="G88" s="13"/>
      <c r="H88" s="115">
        <v>31823160</v>
      </c>
      <c r="I88" s="108">
        <v>-18357647</v>
      </c>
      <c r="J88" s="13"/>
      <c r="K88" s="18">
        <v>31.495999999999999</v>
      </c>
    </row>
    <row r="89" spans="3:11" x14ac:dyDescent="0.25">
      <c r="C89" s="16">
        <v>1725</v>
      </c>
      <c r="D89" s="97">
        <v>6313855081.4000006</v>
      </c>
      <c r="E89" s="97">
        <v>680674310</v>
      </c>
      <c r="F89" s="105">
        <f>D89+E89</f>
        <v>6994529391.4000006</v>
      </c>
      <c r="G89" s="13"/>
      <c r="H89" s="115">
        <v>193692450</v>
      </c>
      <c r="I89" s="108">
        <v>-184356290</v>
      </c>
      <c r="J89" s="13"/>
      <c r="K89" s="18">
        <v>31.495999999999999</v>
      </c>
    </row>
    <row r="90" spans="3:11" x14ac:dyDescent="0.25">
      <c r="C90" s="16">
        <v>1726</v>
      </c>
      <c r="D90" s="97">
        <v>6522645695.4000006</v>
      </c>
      <c r="E90" s="97">
        <v>470603696</v>
      </c>
      <c r="F90" s="105">
        <f>D90+E90</f>
        <v>6993249391.4000006</v>
      </c>
      <c r="G90" s="13"/>
      <c r="H90" s="115">
        <v>208790614</v>
      </c>
      <c r="I90" s="108">
        <v>-210070614</v>
      </c>
      <c r="J90" s="13"/>
      <c r="K90" s="18">
        <v>31.495999999999999</v>
      </c>
    </row>
    <row r="91" spans="3:11" x14ac:dyDescent="0.25">
      <c r="C91" s="16">
        <v>1727</v>
      </c>
      <c r="D91" s="97">
        <v>6595055472.4000006</v>
      </c>
      <c r="E91" s="97">
        <v>401461150</v>
      </c>
      <c r="F91" s="105">
        <f>D91+E91</f>
        <v>6996516622.4000006</v>
      </c>
      <c r="G91" s="13"/>
      <c r="H91" s="115">
        <v>72409777</v>
      </c>
      <c r="I91" s="108">
        <v>-69142546</v>
      </c>
      <c r="J91" s="13"/>
      <c r="K91" s="18">
        <v>31.495999999999999</v>
      </c>
    </row>
    <row r="92" spans="3:11" x14ac:dyDescent="0.25">
      <c r="C92" s="16">
        <v>1728</v>
      </c>
      <c r="D92" s="97">
        <v>6607044312.4000006</v>
      </c>
      <c r="E92" s="97">
        <v>389098886</v>
      </c>
      <c r="F92" s="105">
        <f>D92+E92</f>
        <v>6996143198.4000006</v>
      </c>
      <c r="G92" s="13"/>
      <c r="H92" s="115">
        <v>11988840</v>
      </c>
      <c r="I92" s="108">
        <v>-12362264</v>
      </c>
      <c r="J92" s="13"/>
      <c r="K92" s="18">
        <v>31.495999999999999</v>
      </c>
    </row>
    <row r="93" spans="3:11" x14ac:dyDescent="0.25">
      <c r="C93" s="16">
        <v>1729</v>
      </c>
      <c r="D93" s="97">
        <v>6638374077.4000006</v>
      </c>
      <c r="E93" s="97">
        <v>358931886</v>
      </c>
      <c r="F93" s="105">
        <f>D93+E93</f>
        <v>6997305963.4000006</v>
      </c>
      <c r="G93" s="13"/>
      <c r="H93" s="115">
        <v>31329765</v>
      </c>
      <c r="I93" s="108">
        <v>-30167000</v>
      </c>
      <c r="J93" s="13"/>
      <c r="K93" s="18">
        <v>31.495999999999999</v>
      </c>
    </row>
    <row r="94" spans="3:11" x14ac:dyDescent="0.25">
      <c r="C94" s="16">
        <v>1730</v>
      </c>
      <c r="D94" s="97">
        <v>6668107085.4000006</v>
      </c>
      <c r="E94" s="97">
        <v>329198878</v>
      </c>
      <c r="F94" s="105">
        <f>D94+E94</f>
        <v>6997305963.4000006</v>
      </c>
      <c r="G94" s="13"/>
      <c r="H94" s="115">
        <v>29733008</v>
      </c>
      <c r="I94" s="108">
        <v>-29733008</v>
      </c>
      <c r="J94" s="13"/>
      <c r="K94" s="18">
        <v>31.495999999999999</v>
      </c>
    </row>
    <row r="95" spans="3:11" x14ac:dyDescent="0.25">
      <c r="C95" s="16">
        <v>1731</v>
      </c>
      <c r="D95" s="97">
        <v>6683893562.4000006</v>
      </c>
      <c r="E95" s="97">
        <v>345486623</v>
      </c>
      <c r="F95" s="105">
        <f>D95+E95</f>
        <v>7029380185.4000006</v>
      </c>
      <c r="G95" s="13"/>
      <c r="H95" s="115">
        <v>15786477</v>
      </c>
      <c r="I95" s="108">
        <v>16287745</v>
      </c>
      <c r="J95" s="13"/>
      <c r="K95" s="18">
        <v>31.495999999999999</v>
      </c>
    </row>
    <row r="96" spans="3:11" x14ac:dyDescent="0.25">
      <c r="C96" s="16">
        <v>1732</v>
      </c>
      <c r="D96" s="97">
        <v>6696893562.3900003</v>
      </c>
      <c r="E96" s="97">
        <v>345486623</v>
      </c>
      <c r="F96" s="105">
        <f>D96+E96</f>
        <v>7042380185.3900003</v>
      </c>
      <c r="G96" s="13"/>
      <c r="H96" s="115">
        <v>12999999.99</v>
      </c>
      <c r="I96" s="108">
        <v>0</v>
      </c>
      <c r="J96" s="13"/>
      <c r="K96" s="18">
        <v>31.495999999999999</v>
      </c>
    </row>
    <row r="97" spans="3:11" x14ac:dyDescent="0.25">
      <c r="C97" s="16">
        <v>1733</v>
      </c>
      <c r="D97" s="97">
        <v>6697493562.3900003</v>
      </c>
      <c r="E97" s="97">
        <v>344886623</v>
      </c>
      <c r="F97" s="105">
        <f>D97+E97</f>
        <v>7042380185.3900003</v>
      </c>
      <c r="G97" s="13"/>
      <c r="H97" s="115">
        <v>600000</v>
      </c>
      <c r="I97" s="108">
        <v>-600000</v>
      </c>
      <c r="J97" s="13"/>
      <c r="K97" s="18">
        <v>31.495999999999999</v>
      </c>
    </row>
    <row r="98" spans="3:11" x14ac:dyDescent="0.25">
      <c r="C98" s="16">
        <v>1734</v>
      </c>
      <c r="D98" s="97">
        <v>6706190705.3900003</v>
      </c>
      <c r="E98" s="97">
        <v>337411640</v>
      </c>
      <c r="F98" s="105">
        <f>D98+E98</f>
        <v>7043602345.3900003</v>
      </c>
      <c r="G98" s="13"/>
      <c r="H98" s="115">
        <v>8697143</v>
      </c>
      <c r="I98" s="108">
        <v>-7474983</v>
      </c>
      <c r="J98" s="13"/>
      <c r="K98" s="18">
        <v>33.279000000000003</v>
      </c>
    </row>
    <row r="99" spans="3:11" x14ac:dyDescent="0.25">
      <c r="C99" s="16">
        <v>1735</v>
      </c>
      <c r="D99" s="97">
        <v>6706190705.3900003</v>
      </c>
      <c r="E99" s="97">
        <v>347411640</v>
      </c>
      <c r="F99" s="105">
        <f>D99+E99</f>
        <v>7053602345.3900003</v>
      </c>
      <c r="G99" s="13"/>
      <c r="H99" s="115">
        <v>0</v>
      </c>
      <c r="I99" s="108">
        <v>10000000</v>
      </c>
      <c r="J99" s="13"/>
      <c r="K99" s="18">
        <v>33.279000000000003</v>
      </c>
    </row>
    <row r="100" spans="3:11" x14ac:dyDescent="0.25">
      <c r="C100" s="16">
        <v>1736</v>
      </c>
      <c r="D100" s="97">
        <v>6723190705.3900003</v>
      </c>
      <c r="E100" s="97">
        <v>330411640</v>
      </c>
      <c r="F100" s="105">
        <f>D100+E100</f>
        <v>7053602345.3900003</v>
      </c>
      <c r="G100" s="13"/>
      <c r="H100" s="115">
        <v>17000000</v>
      </c>
      <c r="I100" s="108">
        <v>-17000000</v>
      </c>
      <c r="J100" s="13"/>
      <c r="K100" s="18">
        <v>33.279000000000003</v>
      </c>
    </row>
    <row r="101" spans="3:11" x14ac:dyDescent="0.25">
      <c r="C101" s="16">
        <v>1737</v>
      </c>
      <c r="D101" s="97">
        <v>6723190705.3900003</v>
      </c>
      <c r="E101" s="97">
        <v>330411640</v>
      </c>
      <c r="F101" s="105">
        <f>D101+E101</f>
        <v>7053602345.3900003</v>
      </c>
      <c r="G101" s="13"/>
      <c r="H101" s="115">
        <v>0</v>
      </c>
      <c r="I101" s="108">
        <v>0</v>
      </c>
      <c r="J101" s="13"/>
      <c r="K101" s="18">
        <v>33.279000000000003</v>
      </c>
    </row>
    <row r="102" spans="3:11" x14ac:dyDescent="0.25">
      <c r="C102" s="16">
        <v>1738</v>
      </c>
      <c r="D102" s="97">
        <v>6723190705.3900003</v>
      </c>
      <c r="E102" s="97">
        <v>330411640</v>
      </c>
      <c r="F102" s="105">
        <f>D102+E102</f>
        <v>7053602345.3900003</v>
      </c>
      <c r="G102" s="13"/>
      <c r="H102" s="115">
        <v>0</v>
      </c>
      <c r="I102" s="108">
        <v>0</v>
      </c>
      <c r="J102" s="13"/>
      <c r="K102" s="18">
        <v>33.279000000000003</v>
      </c>
    </row>
    <row r="103" spans="3:11" x14ac:dyDescent="0.25">
      <c r="C103" s="16">
        <v>1739</v>
      </c>
      <c r="D103" s="97">
        <v>6728529961.3900003</v>
      </c>
      <c r="E103" s="97">
        <v>333712384</v>
      </c>
      <c r="F103" s="105">
        <f>D103+E103</f>
        <v>7062242345.3900003</v>
      </c>
      <c r="G103" s="13"/>
      <c r="H103" s="115">
        <v>5339256</v>
      </c>
      <c r="I103" s="108">
        <v>3300744</v>
      </c>
      <c r="J103" s="13"/>
      <c r="K103" s="18">
        <v>33.279000000000003</v>
      </c>
    </row>
    <row r="104" spans="3:11" x14ac:dyDescent="0.25">
      <c r="C104" s="16">
        <v>1740</v>
      </c>
      <c r="D104" s="97">
        <v>6779095131.7200003</v>
      </c>
      <c r="E104" s="97">
        <v>294352384</v>
      </c>
      <c r="F104" s="105">
        <f>D104+E104</f>
        <v>7073447515.7200003</v>
      </c>
      <c r="G104" s="13"/>
      <c r="H104" s="115">
        <v>50565170.329999998</v>
      </c>
      <c r="I104" s="108">
        <v>-39360000</v>
      </c>
      <c r="J104" s="13"/>
      <c r="K104" s="18">
        <v>33.279000000000003</v>
      </c>
    </row>
    <row r="105" spans="3:11" x14ac:dyDescent="0.25">
      <c r="C105" s="16">
        <v>1741</v>
      </c>
      <c r="D105" s="97">
        <v>6817280955.7200003</v>
      </c>
      <c r="E105" s="97">
        <v>274140593</v>
      </c>
      <c r="F105" s="105">
        <f>D105+E105</f>
        <v>7091421548.7200003</v>
      </c>
      <c r="G105" s="13"/>
      <c r="H105" s="115">
        <v>38185824</v>
      </c>
      <c r="I105" s="108">
        <v>-20211791</v>
      </c>
      <c r="J105" s="13"/>
      <c r="K105" s="18">
        <v>33.279000000000003</v>
      </c>
    </row>
    <row r="106" spans="3:11" x14ac:dyDescent="0.25">
      <c r="C106" s="16">
        <v>1742</v>
      </c>
      <c r="D106" s="97">
        <v>6936090825.7200003</v>
      </c>
      <c r="E106" s="97">
        <v>246810322</v>
      </c>
      <c r="F106" s="105">
        <f>D106+E106</f>
        <v>7182901147.7200003</v>
      </c>
      <c r="G106" s="13"/>
      <c r="H106" s="115">
        <v>118809870</v>
      </c>
      <c r="I106" s="108">
        <v>-27330271</v>
      </c>
      <c r="J106" s="13"/>
      <c r="K106" s="18">
        <v>33.279000000000003</v>
      </c>
    </row>
    <row r="107" spans="3:11" x14ac:dyDescent="0.25">
      <c r="C107" s="16">
        <v>1743</v>
      </c>
      <c r="D107" s="97">
        <v>7444033830.7200003</v>
      </c>
      <c r="E107" s="97">
        <v>231710322</v>
      </c>
      <c r="F107" s="105">
        <f>D107+E107</f>
        <v>7675744152.7200003</v>
      </c>
      <c r="G107" s="13"/>
      <c r="H107" s="115">
        <v>507943005</v>
      </c>
      <c r="I107" s="108">
        <v>-15100000</v>
      </c>
      <c r="J107" s="13"/>
      <c r="K107" s="18">
        <v>33.279000000000003</v>
      </c>
    </row>
    <row r="108" spans="3:11" x14ac:dyDescent="0.25">
      <c r="C108" s="16">
        <v>1744</v>
      </c>
      <c r="D108" s="97">
        <v>7474583830.7200003</v>
      </c>
      <c r="E108" s="97">
        <v>231610322</v>
      </c>
      <c r="F108" s="105">
        <f>D108+E108</f>
        <v>7706194152.7200003</v>
      </c>
      <c r="G108" s="13"/>
      <c r="H108" s="115">
        <v>30550000</v>
      </c>
      <c r="I108" s="108">
        <v>-100000</v>
      </c>
      <c r="J108" s="13"/>
      <c r="K108" s="18">
        <v>33.279000000000003</v>
      </c>
    </row>
    <row r="109" spans="3:11" x14ac:dyDescent="0.25">
      <c r="C109" s="16">
        <v>1745</v>
      </c>
      <c r="D109" s="97">
        <v>7474747485.7200003</v>
      </c>
      <c r="E109" s="97">
        <v>231610322</v>
      </c>
      <c r="F109" s="105">
        <f>D109+E109</f>
        <v>7706357807.7200003</v>
      </c>
      <c r="G109" s="13"/>
      <c r="H109" s="115">
        <v>163655</v>
      </c>
      <c r="I109" s="108">
        <v>0</v>
      </c>
      <c r="J109" s="13"/>
      <c r="K109" s="18">
        <v>33.279000000000003</v>
      </c>
    </row>
    <row r="110" spans="3:11" x14ac:dyDescent="0.25">
      <c r="C110" s="16">
        <v>1746</v>
      </c>
      <c r="D110" s="97">
        <v>7518939099.7200003</v>
      </c>
      <c r="E110" s="97">
        <v>225710322</v>
      </c>
      <c r="F110" s="105">
        <f>D110+E110</f>
        <v>7744649421.7200003</v>
      </c>
      <c r="G110" s="13"/>
      <c r="H110" s="115">
        <v>44191614</v>
      </c>
      <c r="I110" s="108">
        <v>-5900000</v>
      </c>
      <c r="J110" s="13"/>
      <c r="K110" s="18">
        <v>33.279000000000003</v>
      </c>
    </row>
    <row r="111" spans="3:11" x14ac:dyDescent="0.25">
      <c r="C111" s="16">
        <v>1747</v>
      </c>
      <c r="D111" s="97">
        <v>7635889342.7200003</v>
      </c>
      <c r="E111" s="97">
        <v>225710322</v>
      </c>
      <c r="F111" s="105">
        <f>D111+E111</f>
        <v>7861599664.7200003</v>
      </c>
      <c r="G111" s="13"/>
      <c r="H111" s="115">
        <v>116950243</v>
      </c>
      <c r="I111" s="108">
        <v>0</v>
      </c>
      <c r="J111" s="13"/>
      <c r="K111" s="18">
        <v>35.655999999999999</v>
      </c>
    </row>
    <row r="112" spans="3:11" x14ac:dyDescent="0.25">
      <c r="C112" s="16">
        <v>1748</v>
      </c>
      <c r="D112" s="97">
        <v>7655098676.04</v>
      </c>
      <c r="E112" s="97">
        <v>268067853</v>
      </c>
      <c r="F112" s="105">
        <f>D112+E112</f>
        <v>7923166529.04</v>
      </c>
      <c r="G112" s="13"/>
      <c r="H112" s="115">
        <v>19209333.32</v>
      </c>
      <c r="I112" s="108">
        <v>42357531</v>
      </c>
      <c r="J112" s="13"/>
      <c r="K112" s="18">
        <v>35.655999999999999</v>
      </c>
    </row>
    <row r="113" spans="3:11" x14ac:dyDescent="0.25">
      <c r="C113" s="16">
        <v>1749</v>
      </c>
      <c r="D113" s="97">
        <v>7679753808.04</v>
      </c>
      <c r="E113" s="97">
        <v>287395697</v>
      </c>
      <c r="F113" s="105">
        <f>D113+E113</f>
        <v>7967149505.04</v>
      </c>
      <c r="G113" s="13"/>
      <c r="H113" s="115">
        <v>24655132</v>
      </c>
      <c r="I113" s="108">
        <v>19327844</v>
      </c>
      <c r="J113" s="13"/>
      <c r="K113" s="18">
        <v>35.655999999999999</v>
      </c>
    </row>
    <row r="114" spans="3:11" x14ac:dyDescent="0.25">
      <c r="C114" s="16">
        <v>1750</v>
      </c>
      <c r="D114" s="97">
        <v>7729753808.04</v>
      </c>
      <c r="E114" s="97">
        <v>287395697</v>
      </c>
      <c r="F114" s="105">
        <f>D114+E114</f>
        <v>8017149505.04</v>
      </c>
      <c r="G114" s="13"/>
      <c r="H114" s="115">
        <v>50000000</v>
      </c>
      <c r="I114" s="108">
        <v>0</v>
      </c>
      <c r="J114" s="13"/>
      <c r="K114" s="18">
        <v>35.655999999999999</v>
      </c>
    </row>
    <row r="115" spans="3:11" x14ac:dyDescent="0.25">
      <c r="C115" s="16">
        <v>1751</v>
      </c>
      <c r="D115" s="97">
        <v>7777400472.04</v>
      </c>
      <c r="E115" s="97">
        <v>289473766.5</v>
      </c>
      <c r="F115" s="105">
        <f>D115+E115</f>
        <v>8066874238.54</v>
      </c>
      <c r="G115" s="13"/>
      <c r="H115" s="115">
        <v>47646664</v>
      </c>
      <c r="I115" s="108">
        <v>2078069.5</v>
      </c>
      <c r="J115" s="13"/>
      <c r="K115" s="18">
        <v>35.655999999999999</v>
      </c>
    </row>
    <row r="116" spans="3:11" x14ac:dyDescent="0.25">
      <c r="C116" s="16">
        <v>1752</v>
      </c>
      <c r="D116" s="97">
        <v>7782519034.04</v>
      </c>
      <c r="E116" s="97">
        <v>295013322.5</v>
      </c>
      <c r="F116" s="105">
        <f>D116+E116</f>
        <v>8077532356.54</v>
      </c>
      <c r="G116" s="13"/>
      <c r="H116" s="115">
        <v>5118562</v>
      </c>
      <c r="I116" s="108">
        <v>5539556</v>
      </c>
      <c r="J116" s="13"/>
      <c r="K116" s="18">
        <v>35.655999999999999</v>
      </c>
    </row>
    <row r="117" spans="3:11" x14ac:dyDescent="0.25">
      <c r="C117" s="16">
        <v>1753</v>
      </c>
      <c r="D117" s="97">
        <v>7964339034.04</v>
      </c>
      <c r="E117" s="97">
        <v>294213322.5</v>
      </c>
      <c r="F117" s="105">
        <f>D117+E117</f>
        <v>8258552356.54</v>
      </c>
      <c r="G117" s="13"/>
      <c r="H117" s="115">
        <v>181820000</v>
      </c>
      <c r="I117" s="108">
        <v>-800000</v>
      </c>
      <c r="J117" s="13"/>
      <c r="K117" s="18">
        <v>35.655999999999999</v>
      </c>
    </row>
    <row r="118" spans="3:11" x14ac:dyDescent="0.25">
      <c r="C118" s="16">
        <v>1754</v>
      </c>
      <c r="D118" s="97">
        <v>8152918482.04</v>
      </c>
      <c r="E118" s="97">
        <v>294213322.5</v>
      </c>
      <c r="F118" s="105">
        <f>D118+E118</f>
        <v>8447131804.54</v>
      </c>
      <c r="G118" s="13"/>
      <c r="H118" s="115">
        <v>188579448</v>
      </c>
      <c r="I118" s="108">
        <v>0</v>
      </c>
      <c r="J118" s="13"/>
      <c r="K118" s="18">
        <v>35.655999999999999</v>
      </c>
    </row>
    <row r="119" spans="3:11" x14ac:dyDescent="0.25">
      <c r="C119" s="16">
        <v>1755</v>
      </c>
      <c r="D119" s="97">
        <v>8436440163.04</v>
      </c>
      <c r="E119" s="97">
        <v>292413322.5</v>
      </c>
      <c r="F119" s="105">
        <f>D119+E119</f>
        <v>8728853485.5400009</v>
      </c>
      <c r="G119" s="13"/>
      <c r="H119" s="115">
        <v>283521681</v>
      </c>
      <c r="I119" s="108">
        <v>-1800000</v>
      </c>
      <c r="J119" s="13"/>
      <c r="K119" s="18">
        <v>35.655999999999999</v>
      </c>
    </row>
    <row r="120" spans="3:11" x14ac:dyDescent="0.25">
      <c r="C120" s="16">
        <v>1756</v>
      </c>
      <c r="D120" s="97">
        <v>8566679350.04</v>
      </c>
      <c r="E120" s="97">
        <v>287288322.5</v>
      </c>
      <c r="F120" s="105">
        <f>D120+E120</f>
        <v>8853967672.5400009</v>
      </c>
      <c r="G120" s="13"/>
      <c r="H120" s="115">
        <v>130239187</v>
      </c>
      <c r="I120" s="108">
        <v>-5125000</v>
      </c>
      <c r="J120" s="13"/>
      <c r="K120" s="18">
        <v>35.655999999999999</v>
      </c>
    </row>
    <row r="121" spans="3:11" x14ac:dyDescent="0.25">
      <c r="C121" s="16">
        <v>1757</v>
      </c>
      <c r="D121" s="97">
        <v>8686639751.5400009</v>
      </c>
      <c r="E121" s="97">
        <v>231601442</v>
      </c>
      <c r="F121" s="105">
        <f>D121+E121</f>
        <v>8918241193.5400009</v>
      </c>
      <c r="G121" s="13"/>
      <c r="H121" s="115">
        <v>119960401.5</v>
      </c>
      <c r="I121" s="108">
        <v>-55686880.5</v>
      </c>
      <c r="J121" s="13"/>
      <c r="K121" s="18">
        <v>35.655999999999999</v>
      </c>
    </row>
    <row r="122" spans="3:11" x14ac:dyDescent="0.25">
      <c r="C122" s="16">
        <v>1758</v>
      </c>
      <c r="D122" s="97">
        <v>8703470954.0400009</v>
      </c>
      <c r="E122" s="97">
        <v>221081442</v>
      </c>
      <c r="F122" s="105">
        <f>D122+E122</f>
        <v>8924552396.0400009</v>
      </c>
      <c r="G122" s="13"/>
      <c r="H122" s="115">
        <v>16831202.5</v>
      </c>
      <c r="I122" s="108">
        <v>-10520000</v>
      </c>
      <c r="J122" s="13"/>
      <c r="K122" s="18">
        <v>35.655999999999999</v>
      </c>
    </row>
    <row r="123" spans="3:11" x14ac:dyDescent="0.25">
      <c r="C123" s="16">
        <v>1759</v>
      </c>
      <c r="D123" s="97">
        <v>8750100945.0400009</v>
      </c>
      <c r="E123" s="97">
        <v>194541442</v>
      </c>
      <c r="F123" s="105">
        <f>D123+E123</f>
        <v>8944642387.0400009</v>
      </c>
      <c r="G123" s="13"/>
      <c r="H123" s="115">
        <v>46629991</v>
      </c>
      <c r="I123" s="108">
        <v>-26540000</v>
      </c>
      <c r="J123" s="13"/>
      <c r="K123" s="18">
        <v>35.655999999999999</v>
      </c>
    </row>
    <row r="124" spans="3:11" x14ac:dyDescent="0.25">
      <c r="C124" s="16">
        <v>1760</v>
      </c>
      <c r="D124" s="97">
        <v>8785131148.5400009</v>
      </c>
      <c r="E124" s="97">
        <v>194541442</v>
      </c>
      <c r="F124" s="105">
        <f>D124+E124</f>
        <v>8979672590.5400009</v>
      </c>
      <c r="G124" s="13"/>
      <c r="H124" s="115">
        <v>35030203.5</v>
      </c>
      <c r="I124" s="108">
        <v>0</v>
      </c>
      <c r="J124" s="13"/>
      <c r="K124" s="18">
        <v>35.655999999999999</v>
      </c>
    </row>
    <row r="125" spans="3:11" x14ac:dyDescent="0.25">
      <c r="C125" s="16">
        <v>1761</v>
      </c>
      <c r="D125" s="97">
        <v>8787467028.5400009</v>
      </c>
      <c r="E125" s="97">
        <v>194541442</v>
      </c>
      <c r="F125" s="105">
        <f>D125+E125</f>
        <v>8982008470.5400009</v>
      </c>
      <c r="G125" s="13"/>
      <c r="H125" s="115">
        <v>2335880</v>
      </c>
      <c r="I125" s="108">
        <v>0</v>
      </c>
      <c r="J125" s="13"/>
      <c r="K125" s="18">
        <v>35.655999999999999</v>
      </c>
    </row>
    <row r="126" spans="3:11" x14ac:dyDescent="0.25">
      <c r="C126" s="16">
        <v>1762</v>
      </c>
      <c r="D126" s="97">
        <v>8913490630.5400009</v>
      </c>
      <c r="E126" s="97">
        <v>178500322</v>
      </c>
      <c r="F126" s="105">
        <f>D126+E126</f>
        <v>9091990952.5400009</v>
      </c>
      <c r="G126" s="13"/>
      <c r="H126" s="115">
        <v>126023602</v>
      </c>
      <c r="I126" s="108">
        <v>-16041120</v>
      </c>
      <c r="J126" s="13"/>
      <c r="K126" s="18">
        <v>35.655999999999999</v>
      </c>
    </row>
    <row r="127" spans="3:11" x14ac:dyDescent="0.25">
      <c r="C127" s="16">
        <v>1763</v>
      </c>
      <c r="D127" s="97">
        <v>8993427442.0300007</v>
      </c>
      <c r="E127" s="97">
        <v>177700322</v>
      </c>
      <c r="F127" s="105">
        <f>D127+E127</f>
        <v>9171127764.0300007</v>
      </c>
      <c r="G127" s="13"/>
      <c r="H127" s="115">
        <v>79936811.489999995</v>
      </c>
      <c r="I127" s="108">
        <v>-800000</v>
      </c>
      <c r="J127" s="13"/>
      <c r="K127" s="18">
        <v>35.655999999999999</v>
      </c>
    </row>
    <row r="128" spans="3:11" x14ac:dyDescent="0.25">
      <c r="C128" s="16">
        <v>1764</v>
      </c>
      <c r="D128" s="97">
        <v>9074838063.0300007</v>
      </c>
      <c r="E128" s="97">
        <v>177700322</v>
      </c>
      <c r="F128" s="105">
        <f>D128+E128</f>
        <v>9252538385.0300007</v>
      </c>
      <c r="G128" s="13"/>
      <c r="H128" s="115">
        <v>81410621</v>
      </c>
      <c r="I128" s="108">
        <v>0</v>
      </c>
      <c r="J128" s="13"/>
      <c r="K128" s="18">
        <v>35.655999999999999</v>
      </c>
    </row>
    <row r="129" spans="3:11" x14ac:dyDescent="0.25">
      <c r="C129" s="16">
        <v>1765</v>
      </c>
      <c r="D129" s="97">
        <v>9100571408.0300007</v>
      </c>
      <c r="E129" s="97">
        <v>177700322</v>
      </c>
      <c r="F129" s="105">
        <f>D129+E129</f>
        <v>9278271730.0300007</v>
      </c>
      <c r="G129" s="13"/>
      <c r="H129" s="115">
        <v>25733345</v>
      </c>
      <c r="I129" s="108">
        <v>0</v>
      </c>
      <c r="J129" s="13"/>
      <c r="K129" s="18">
        <v>35.655999999999999</v>
      </c>
    </row>
    <row r="130" spans="3:11" x14ac:dyDescent="0.25">
      <c r="C130" s="16">
        <v>1766</v>
      </c>
      <c r="D130" s="97">
        <v>9126801013.0300007</v>
      </c>
      <c r="E130" s="97">
        <v>159249762</v>
      </c>
      <c r="F130" s="105">
        <f>D130+E130</f>
        <v>9286050775.0300007</v>
      </c>
      <c r="G130" s="13"/>
      <c r="H130" s="115">
        <v>26229605</v>
      </c>
      <c r="I130" s="108">
        <v>-18450560</v>
      </c>
      <c r="J130" s="13"/>
      <c r="K130" s="18">
        <v>35.655999999999999</v>
      </c>
    </row>
    <row r="131" spans="3:11" x14ac:dyDescent="0.25">
      <c r="C131" s="16">
        <v>1767</v>
      </c>
      <c r="D131" s="97">
        <v>9149559813.5300007</v>
      </c>
      <c r="E131" s="97">
        <v>159249762</v>
      </c>
      <c r="F131" s="105">
        <f>D131+E131</f>
        <v>9308809575.5300007</v>
      </c>
      <c r="G131" s="13"/>
      <c r="H131" s="115">
        <v>22758800.5</v>
      </c>
      <c r="I131" s="108">
        <v>0</v>
      </c>
      <c r="J131" s="13"/>
      <c r="K131" s="18">
        <v>35.655999999999999</v>
      </c>
    </row>
    <row r="132" spans="3:11" x14ac:dyDescent="0.25">
      <c r="C132" s="16">
        <v>1768</v>
      </c>
      <c r="D132" s="97">
        <v>9156080832.5300007</v>
      </c>
      <c r="E132" s="97">
        <v>159249762</v>
      </c>
      <c r="F132" s="105">
        <f>D132+E132</f>
        <v>9315330594.5300007</v>
      </c>
      <c r="G132" s="13"/>
      <c r="H132" s="115">
        <v>6521019</v>
      </c>
      <c r="I132" s="108">
        <v>0</v>
      </c>
      <c r="J132" s="13"/>
      <c r="K132" s="18">
        <v>35.655999999999999</v>
      </c>
    </row>
    <row r="133" spans="3:11" x14ac:dyDescent="0.25">
      <c r="C133" s="16">
        <v>1769</v>
      </c>
      <c r="D133" s="97">
        <v>9157841882.5300007</v>
      </c>
      <c r="E133" s="97">
        <v>159249762</v>
      </c>
      <c r="F133" s="105">
        <f>D133+E133</f>
        <v>9317091644.5300007</v>
      </c>
      <c r="G133" s="13"/>
      <c r="H133" s="115">
        <v>1761050</v>
      </c>
      <c r="I133" s="108">
        <v>0</v>
      </c>
      <c r="J133" s="13"/>
      <c r="K133" s="18">
        <v>35.655999999999999</v>
      </c>
    </row>
    <row r="134" spans="3:11" x14ac:dyDescent="0.25">
      <c r="C134" s="16">
        <v>1770</v>
      </c>
      <c r="D134" s="97">
        <v>9159862377.5300007</v>
      </c>
      <c r="E134" s="97">
        <v>159249762</v>
      </c>
      <c r="F134" s="105">
        <f>D134+E134</f>
        <v>9319112139.5300007</v>
      </c>
      <c r="G134" s="13"/>
      <c r="H134" s="115">
        <v>2020495</v>
      </c>
      <c r="I134" s="108">
        <v>0</v>
      </c>
      <c r="J134" s="13"/>
      <c r="K134" s="18">
        <v>35.655999999999999</v>
      </c>
    </row>
    <row r="135" spans="3:11" x14ac:dyDescent="0.25">
      <c r="C135" s="16">
        <v>1771</v>
      </c>
      <c r="D135" s="97">
        <v>9168336398.5300007</v>
      </c>
      <c r="E135" s="97">
        <v>159249762</v>
      </c>
      <c r="F135" s="105">
        <f>D135+E135</f>
        <v>9327586160.5300007</v>
      </c>
      <c r="G135" s="13"/>
      <c r="H135" s="115">
        <v>8474021</v>
      </c>
      <c r="I135" s="108">
        <v>0</v>
      </c>
      <c r="J135" s="13"/>
      <c r="K135" s="18">
        <v>35.655999999999999</v>
      </c>
    </row>
    <row r="136" spans="3:11" x14ac:dyDescent="0.25">
      <c r="C136" s="16">
        <v>1772</v>
      </c>
      <c r="D136" s="97">
        <v>9168336398.5300007</v>
      </c>
      <c r="E136" s="97">
        <v>159249762</v>
      </c>
      <c r="F136" s="105">
        <f>D136+E136</f>
        <v>9327586160.5300007</v>
      </c>
      <c r="G136" s="13"/>
      <c r="H136" s="115">
        <v>0</v>
      </c>
      <c r="I136" s="108">
        <v>0</v>
      </c>
      <c r="J136" s="13"/>
      <c r="K136" s="18">
        <v>35.655999999999999</v>
      </c>
    </row>
    <row r="137" spans="3:11" x14ac:dyDescent="0.25">
      <c r="C137" s="16">
        <v>1773</v>
      </c>
      <c r="D137" s="97">
        <v>9168336398.5300007</v>
      </c>
      <c r="E137" s="97">
        <v>159249762</v>
      </c>
      <c r="F137" s="105">
        <f>D137+E137</f>
        <v>9327586160.5300007</v>
      </c>
      <c r="G137" s="13"/>
      <c r="H137" s="115">
        <v>0</v>
      </c>
      <c r="I137" s="108">
        <v>0</v>
      </c>
      <c r="J137" s="13"/>
      <c r="K137" s="18">
        <v>35.655999999999999</v>
      </c>
    </row>
    <row r="138" spans="3:11" x14ac:dyDescent="0.25">
      <c r="C138" s="16">
        <v>1774</v>
      </c>
      <c r="D138" s="97">
        <v>9172491398.5300007</v>
      </c>
      <c r="E138" s="97">
        <v>159249762</v>
      </c>
      <c r="F138" s="105">
        <f>D138+E138</f>
        <v>9331741160.5300007</v>
      </c>
      <c r="G138" s="13"/>
      <c r="H138" s="115">
        <v>4155000</v>
      </c>
      <c r="I138" s="108">
        <v>0</v>
      </c>
      <c r="J138" s="13"/>
      <c r="K138" s="18">
        <v>35.655999999999999</v>
      </c>
    </row>
    <row r="139" spans="3:11" x14ac:dyDescent="0.25">
      <c r="C139" s="16">
        <v>1775</v>
      </c>
      <c r="D139" s="97">
        <v>9187978143.5300007</v>
      </c>
      <c r="E139" s="97">
        <v>159249762</v>
      </c>
      <c r="F139" s="105">
        <f>D139+E139</f>
        <v>9347227905.5300007</v>
      </c>
      <c r="G139" s="13"/>
      <c r="H139" s="115">
        <v>15486745</v>
      </c>
      <c r="I139" s="108">
        <v>0</v>
      </c>
      <c r="J139" s="13"/>
      <c r="K139" s="18">
        <v>35.655999999999999</v>
      </c>
    </row>
    <row r="140" spans="3:11" x14ac:dyDescent="0.25">
      <c r="C140" s="16">
        <v>1776</v>
      </c>
      <c r="D140" s="97">
        <v>9187978143.5300007</v>
      </c>
      <c r="E140" s="97">
        <v>159249762</v>
      </c>
      <c r="F140" s="105">
        <f>D140+E140</f>
        <v>9347227905.5300007</v>
      </c>
      <c r="G140" s="13"/>
      <c r="H140" s="115">
        <v>0</v>
      </c>
      <c r="I140" s="108">
        <v>0</v>
      </c>
      <c r="J140" s="13"/>
      <c r="K140" s="18">
        <v>35.655999999999999</v>
      </c>
    </row>
    <row r="141" spans="3:11" x14ac:dyDescent="0.25">
      <c r="C141" s="16">
        <v>1777</v>
      </c>
      <c r="D141" s="97">
        <v>9192737678.5300007</v>
      </c>
      <c r="E141" s="97">
        <v>159249762</v>
      </c>
      <c r="F141" s="105">
        <f>D141+E141</f>
        <v>9351987440.5300007</v>
      </c>
      <c r="G141" s="13"/>
      <c r="H141" s="115">
        <v>4759535</v>
      </c>
      <c r="I141" s="108">
        <v>0</v>
      </c>
      <c r="J141" s="13"/>
      <c r="K141" s="18">
        <v>35.655999999999999</v>
      </c>
    </row>
    <row r="142" spans="3:11" x14ac:dyDescent="0.25">
      <c r="C142" s="16">
        <v>1778</v>
      </c>
      <c r="D142" s="97">
        <v>9195638745.5300007</v>
      </c>
      <c r="E142" s="97">
        <v>157249762</v>
      </c>
      <c r="F142" s="105">
        <f>D142+E142</f>
        <v>9352888507.5300007</v>
      </c>
      <c r="G142" s="13"/>
      <c r="H142" s="115">
        <v>2901067</v>
      </c>
      <c r="I142" s="108">
        <v>-2000000</v>
      </c>
      <c r="J142" s="13"/>
      <c r="K142" s="18">
        <v>35.655999999999999</v>
      </c>
    </row>
    <row r="143" spans="3:11" x14ac:dyDescent="0.25">
      <c r="C143" s="16">
        <v>1779</v>
      </c>
      <c r="D143" s="97">
        <v>9198113812.5300007</v>
      </c>
      <c r="E143" s="97">
        <v>157249762</v>
      </c>
      <c r="F143" s="105">
        <f>D143+E143</f>
        <v>9355363574.5300007</v>
      </c>
      <c r="G143" s="13"/>
      <c r="H143" s="115">
        <v>2475067</v>
      </c>
      <c r="I143" s="108">
        <v>0</v>
      </c>
      <c r="J143" s="13"/>
      <c r="K143" s="18">
        <v>35.655999999999999</v>
      </c>
    </row>
    <row r="144" spans="3:11" x14ac:dyDescent="0.25">
      <c r="C144" s="16">
        <v>1780</v>
      </c>
      <c r="D144" s="97">
        <v>9204699303.5300007</v>
      </c>
      <c r="E144" s="97">
        <v>157249762</v>
      </c>
      <c r="F144" s="105">
        <f>D144+E144</f>
        <v>9361949065.5300007</v>
      </c>
      <c r="G144" s="13"/>
      <c r="H144" s="115">
        <v>6585491</v>
      </c>
      <c r="I144" s="108">
        <v>0</v>
      </c>
      <c r="J144" s="13"/>
      <c r="K144" s="18">
        <v>35.655999999999999</v>
      </c>
    </row>
    <row r="145" spans="3:11" x14ac:dyDescent="0.25">
      <c r="C145" s="16">
        <v>1781</v>
      </c>
      <c r="D145" s="97">
        <v>9204899303.5300007</v>
      </c>
      <c r="E145" s="97">
        <v>157049762</v>
      </c>
      <c r="F145" s="105">
        <f>D145+E145</f>
        <v>9361949065.5300007</v>
      </c>
      <c r="G145" s="13"/>
      <c r="H145" s="115">
        <v>200000</v>
      </c>
      <c r="I145" s="108">
        <v>-200000</v>
      </c>
      <c r="J145" s="13"/>
      <c r="K145" s="18">
        <v>35.655999999999999</v>
      </c>
    </row>
    <row r="146" spans="3:11" x14ac:dyDescent="0.25">
      <c r="C146" s="16">
        <v>1782</v>
      </c>
      <c r="D146" s="97">
        <v>9207333621.5300007</v>
      </c>
      <c r="E146" s="97">
        <v>157049762</v>
      </c>
      <c r="F146" s="105">
        <f>D146+E146</f>
        <v>9364383383.5300007</v>
      </c>
      <c r="G146" s="13"/>
      <c r="H146" s="115">
        <v>2434318</v>
      </c>
      <c r="I146" s="108">
        <v>0</v>
      </c>
      <c r="J146" s="13"/>
      <c r="K146" s="18">
        <v>35.655999999999999</v>
      </c>
    </row>
    <row r="147" spans="3:11" x14ac:dyDescent="0.25">
      <c r="C147" s="16">
        <v>1783</v>
      </c>
      <c r="D147" s="97">
        <v>9267218621.5300007</v>
      </c>
      <c r="E147" s="97">
        <v>157049762</v>
      </c>
      <c r="F147" s="105">
        <f>D147+E147</f>
        <v>9424268383.5300007</v>
      </c>
      <c r="G147" s="13"/>
      <c r="H147" s="115">
        <v>59885000</v>
      </c>
      <c r="I147" s="108">
        <v>0</v>
      </c>
      <c r="J147" s="13"/>
      <c r="K147" s="18">
        <v>35.655999999999999</v>
      </c>
    </row>
    <row r="148" spans="3:11" x14ac:dyDescent="0.25">
      <c r="C148" s="16">
        <v>1784</v>
      </c>
      <c r="D148" s="97">
        <v>9270418621.5300007</v>
      </c>
      <c r="E148" s="97">
        <v>156249762</v>
      </c>
      <c r="F148" s="105">
        <f>D148+E148</f>
        <v>9426668383.5300007</v>
      </c>
      <c r="G148" s="13"/>
      <c r="H148" s="115">
        <v>3200000</v>
      </c>
      <c r="I148" s="108">
        <v>-800000</v>
      </c>
      <c r="J148" s="13"/>
      <c r="K148" s="18">
        <v>35.655999999999999</v>
      </c>
    </row>
    <row r="149" spans="3:11" x14ac:dyDescent="0.25">
      <c r="C149" s="16">
        <v>1785</v>
      </c>
      <c r="D149" s="97">
        <v>9271977645.5300007</v>
      </c>
      <c r="E149" s="97">
        <v>156249762</v>
      </c>
      <c r="F149" s="105">
        <f>D149+E149</f>
        <v>9428227407.5300007</v>
      </c>
      <c r="G149" s="13"/>
      <c r="H149" s="115">
        <v>1559024</v>
      </c>
      <c r="I149" s="108">
        <v>0</v>
      </c>
      <c r="J149" s="13"/>
      <c r="K149" s="18">
        <v>35.655999999999999</v>
      </c>
    </row>
    <row r="150" spans="3:11" x14ac:dyDescent="0.25">
      <c r="C150" s="16">
        <v>1786</v>
      </c>
      <c r="D150" s="97">
        <v>9271977645.5300007</v>
      </c>
      <c r="E150" s="97">
        <v>156249762</v>
      </c>
      <c r="F150" s="105">
        <f>D150+E150</f>
        <v>9428227407.5300007</v>
      </c>
      <c r="G150" s="13"/>
      <c r="H150" s="115">
        <v>0</v>
      </c>
      <c r="I150" s="108">
        <v>0</v>
      </c>
      <c r="J150" s="13"/>
      <c r="K150" s="18">
        <v>35.655999999999999</v>
      </c>
    </row>
    <row r="151" spans="3:11" x14ac:dyDescent="0.25">
      <c r="C151" s="16">
        <v>1787</v>
      </c>
      <c r="D151" s="97">
        <v>9327451937.5300007</v>
      </c>
      <c r="E151" s="97">
        <v>156249762</v>
      </c>
      <c r="F151" s="105">
        <f>D151+E151</f>
        <v>9483701699.5300007</v>
      </c>
      <c r="G151" s="13"/>
      <c r="H151" s="115">
        <v>55474292</v>
      </c>
      <c r="I151" s="108">
        <v>0</v>
      </c>
      <c r="J151" s="13"/>
      <c r="K151" s="18">
        <v>35.655999999999999</v>
      </c>
    </row>
    <row r="152" spans="3:11" x14ac:dyDescent="0.25">
      <c r="C152" s="16">
        <v>1788</v>
      </c>
      <c r="D152" s="97">
        <v>9327451937.5300007</v>
      </c>
      <c r="E152" s="97">
        <v>156249762</v>
      </c>
      <c r="F152" s="105">
        <f>D152+E152</f>
        <v>9483701699.5300007</v>
      </c>
      <c r="G152" s="13"/>
      <c r="H152" s="115">
        <v>0</v>
      </c>
      <c r="I152" s="108">
        <v>0</v>
      </c>
      <c r="J152" s="13"/>
      <c r="K152" s="18">
        <v>35.655999999999999</v>
      </c>
    </row>
    <row r="153" spans="3:11" x14ac:dyDescent="0.25">
      <c r="C153" s="16">
        <v>1789</v>
      </c>
      <c r="D153" s="97">
        <v>9327451937.5300007</v>
      </c>
      <c r="E153" s="97">
        <v>156249762</v>
      </c>
      <c r="F153" s="105">
        <f>D153+E153</f>
        <v>9483701699.5300007</v>
      </c>
      <c r="G153" s="13"/>
      <c r="H153" s="115">
        <v>0</v>
      </c>
      <c r="I153" s="108">
        <v>0</v>
      </c>
      <c r="J153" s="13"/>
      <c r="K153" s="18">
        <v>35.655999999999999</v>
      </c>
    </row>
    <row r="154" spans="3:11" x14ac:dyDescent="0.25">
      <c r="C154" s="16">
        <v>1790</v>
      </c>
      <c r="D154" s="97">
        <v>9463970661.5300007</v>
      </c>
      <c r="E154" s="97">
        <v>156249762</v>
      </c>
      <c r="F154" s="105">
        <f>D154+E154</f>
        <v>9620220423.5300007</v>
      </c>
      <c r="G154" s="13"/>
      <c r="H154" s="115">
        <v>136518724</v>
      </c>
      <c r="I154" s="108">
        <v>0</v>
      </c>
      <c r="J154" s="13"/>
      <c r="K154" s="18">
        <v>35.655999999999999</v>
      </c>
    </row>
    <row r="155" spans="3:11" x14ac:dyDescent="0.25">
      <c r="C155" s="16">
        <v>1791</v>
      </c>
      <c r="D155" s="97">
        <v>9471970661.5300007</v>
      </c>
      <c r="E155" s="97">
        <v>156249762</v>
      </c>
      <c r="F155" s="105">
        <f>D155+E155</f>
        <v>9628220423.5300007</v>
      </c>
      <c r="G155" s="13"/>
      <c r="H155" s="115">
        <v>8000000</v>
      </c>
      <c r="I155" s="108">
        <v>0</v>
      </c>
      <c r="J155" s="13"/>
      <c r="K155" s="18">
        <v>35.655999999999999</v>
      </c>
    </row>
    <row r="156" spans="3:11" x14ac:dyDescent="0.25">
      <c r="C156" s="16">
        <v>1792</v>
      </c>
      <c r="D156" s="97">
        <v>9471970661.5300007</v>
      </c>
      <c r="E156" s="97">
        <v>156249762</v>
      </c>
      <c r="F156" s="105">
        <f>D156+E156</f>
        <v>9628220423.5300007</v>
      </c>
      <c r="G156" s="13"/>
      <c r="H156" s="115">
        <v>0</v>
      </c>
      <c r="I156" s="108">
        <v>0</v>
      </c>
      <c r="J156" s="13"/>
      <c r="K156" s="18">
        <v>35.655999999999999</v>
      </c>
    </row>
    <row r="157" spans="3:11" x14ac:dyDescent="0.25">
      <c r="C157" s="16">
        <v>1793</v>
      </c>
      <c r="D157" s="97">
        <v>9471866661.5300007</v>
      </c>
      <c r="E157" s="97">
        <v>156249762</v>
      </c>
      <c r="F157" s="105">
        <f>D157+E157</f>
        <v>9628116423.5300007</v>
      </c>
      <c r="G157" s="13"/>
      <c r="H157" s="115">
        <v>-104000</v>
      </c>
      <c r="I157" s="108">
        <v>0</v>
      </c>
      <c r="J157" s="13"/>
      <c r="K157" s="18">
        <v>35.655999999999999</v>
      </c>
    </row>
    <row r="158" spans="3:11" x14ac:dyDescent="0.25">
      <c r="C158" s="16">
        <v>1794</v>
      </c>
      <c r="D158" s="97">
        <v>9471866661.5300007</v>
      </c>
      <c r="E158" s="97">
        <v>156249762</v>
      </c>
      <c r="F158" s="105">
        <f>D158+E158</f>
        <v>9628116423.5300007</v>
      </c>
      <c r="G158" s="13"/>
      <c r="H158" s="115">
        <v>0</v>
      </c>
      <c r="I158" s="108">
        <v>0</v>
      </c>
      <c r="J158" s="13"/>
      <c r="K158" s="18">
        <v>35.655999999999999</v>
      </c>
    </row>
    <row r="159" spans="3:11" x14ac:dyDescent="0.25">
      <c r="C159" s="16">
        <v>1795</v>
      </c>
      <c r="D159" s="97">
        <v>9476487023.5300007</v>
      </c>
      <c r="E159" s="97">
        <v>156249762</v>
      </c>
      <c r="F159" s="105">
        <f>D159+E159</f>
        <v>9632736785.5300007</v>
      </c>
      <c r="G159" s="13"/>
      <c r="H159" s="115">
        <v>4620362</v>
      </c>
      <c r="I159" s="108">
        <v>0</v>
      </c>
      <c r="J159" s="13"/>
      <c r="K159" s="18">
        <v>35.655999999999999</v>
      </c>
    </row>
    <row r="160" spans="3:11" x14ac:dyDescent="0.25">
      <c r="C160" s="16">
        <v>1796</v>
      </c>
      <c r="D160" s="97">
        <v>9476487023.5300007</v>
      </c>
      <c r="E160" s="97">
        <v>156249762</v>
      </c>
      <c r="F160" s="105">
        <f>D160+E160</f>
        <v>9632736785.5300007</v>
      </c>
      <c r="G160" s="13"/>
      <c r="H160" s="115">
        <v>0</v>
      </c>
      <c r="I160" s="108">
        <v>0</v>
      </c>
      <c r="J160" s="13"/>
      <c r="K160" s="18">
        <v>35.655999999999999</v>
      </c>
    </row>
    <row r="161" spans="3:11" x14ac:dyDescent="0.25">
      <c r="C161" s="16">
        <v>1797</v>
      </c>
      <c r="D161" s="97">
        <v>9486405223.5300007</v>
      </c>
      <c r="E161" s="97">
        <v>225429816</v>
      </c>
      <c r="F161" s="105">
        <f>D161+E161</f>
        <v>9711835039.5300007</v>
      </c>
      <c r="G161" s="13"/>
      <c r="H161" s="115">
        <v>9918200</v>
      </c>
      <c r="I161" s="108">
        <v>69180054</v>
      </c>
      <c r="J161" s="13"/>
      <c r="K161" s="18">
        <v>35.655999999999999</v>
      </c>
    </row>
    <row r="162" spans="3:11" x14ac:dyDescent="0.25">
      <c r="C162" s="16">
        <v>1798</v>
      </c>
      <c r="D162" s="97">
        <v>9550410968.5300007</v>
      </c>
      <c r="E162" s="97">
        <v>161813069</v>
      </c>
      <c r="F162" s="105">
        <f>D162+E162</f>
        <v>9712224037.5300007</v>
      </c>
      <c r="G162" s="13"/>
      <c r="H162" s="115">
        <v>64005745</v>
      </c>
      <c r="I162" s="108">
        <v>-63616747</v>
      </c>
      <c r="J162" s="13"/>
      <c r="K162" s="18">
        <v>35.655999999999999</v>
      </c>
    </row>
    <row r="163" spans="3:11" x14ac:dyDescent="0.25">
      <c r="C163" s="16">
        <v>1799</v>
      </c>
      <c r="D163" s="97">
        <v>9559697275.5300007</v>
      </c>
      <c r="E163" s="97">
        <v>159129762</v>
      </c>
      <c r="F163" s="105">
        <f>D163+E163</f>
        <v>9718827037.5300007</v>
      </c>
      <c r="G163" s="13"/>
      <c r="H163" s="115">
        <v>9286307</v>
      </c>
      <c r="I163" s="108">
        <v>-2683307</v>
      </c>
      <c r="J163" s="13"/>
      <c r="K163" s="18">
        <v>35.655999999999999</v>
      </c>
    </row>
    <row r="164" spans="3:11" ht="16.5" thickBot="1" x14ac:dyDescent="0.3">
      <c r="C164" s="17">
        <v>1800</v>
      </c>
      <c r="D164" s="98">
        <v>9614587275.5300007</v>
      </c>
      <c r="E164" s="98">
        <v>156249762</v>
      </c>
      <c r="F164" s="106">
        <f>D164+E164</f>
        <v>9770837037.5300007</v>
      </c>
      <c r="G164" s="15"/>
      <c r="H164" s="116">
        <v>54890000</v>
      </c>
      <c r="I164" s="109">
        <v>-2880000</v>
      </c>
      <c r="J164" s="15"/>
      <c r="K164" s="19">
        <v>35.655999999999999</v>
      </c>
    </row>
  </sheetData>
  <mergeCells count="3">
    <mergeCell ref="H3:I3"/>
    <mergeCell ref="C3:C4"/>
    <mergeCell ref="K3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J298"/>
  <sheetViews>
    <sheetView zoomScaleNormal="100" workbookViewId="0">
      <pane ySplit="4" topLeftCell="A5" activePane="bottomLeft" state="frozen"/>
      <selection pane="bottomLeft" activeCell="J16" sqref="J16"/>
    </sheetView>
  </sheetViews>
  <sheetFormatPr defaultColWidth="8.85546875" defaultRowHeight="15" x14ac:dyDescent="0.25"/>
  <cols>
    <col min="3" max="3" width="12.7109375" style="25" customWidth="1"/>
    <col min="4" max="6" width="22.7109375" style="86" customWidth="1"/>
    <col min="7" max="7" width="22.7109375" customWidth="1"/>
    <col min="10" max="10" width="17.42578125" bestFit="1" customWidth="1"/>
  </cols>
  <sheetData>
    <row r="1" spans="3:7" x14ac:dyDescent="0.25">
      <c r="C1" s="25" t="s">
        <v>37</v>
      </c>
    </row>
    <row r="2" spans="3:7" ht="15.75" thickBot="1" x14ac:dyDescent="0.3"/>
    <row r="3" spans="3:7" ht="18" customHeight="1" thickBot="1" x14ac:dyDescent="0.3">
      <c r="C3" s="68" t="s">
        <v>13</v>
      </c>
      <c r="D3" s="112"/>
      <c r="E3" s="112"/>
      <c r="F3" s="93"/>
      <c r="G3" s="72" t="s">
        <v>34</v>
      </c>
    </row>
    <row r="4" spans="3:7" ht="36" customHeight="1" thickBot="1" x14ac:dyDescent="0.3">
      <c r="C4" s="69"/>
      <c r="D4" s="113" t="s">
        <v>14</v>
      </c>
      <c r="E4" s="87" t="s">
        <v>36</v>
      </c>
      <c r="F4" s="114" t="s">
        <v>0</v>
      </c>
      <c r="G4" s="73"/>
    </row>
    <row r="5" spans="3:7" ht="15.75" x14ac:dyDescent="0.25">
      <c r="C5" s="16">
        <v>1641</v>
      </c>
      <c r="D5" s="88">
        <v>180139076</v>
      </c>
      <c r="E5" s="90">
        <v>0</v>
      </c>
      <c r="F5" s="90">
        <v>180139076</v>
      </c>
      <c r="G5" s="18">
        <v>16.164000000000001</v>
      </c>
    </row>
    <row r="6" spans="3:7" ht="15.75" x14ac:dyDescent="0.25">
      <c r="C6" s="16">
        <v>1642</v>
      </c>
      <c r="D6" s="88">
        <v>181145054.19999999</v>
      </c>
      <c r="E6" s="90">
        <v>0</v>
      </c>
      <c r="F6" s="90">
        <v>181145054.19999999</v>
      </c>
      <c r="G6" s="18">
        <v>16.236999999999998</v>
      </c>
    </row>
    <row r="7" spans="3:7" ht="15.75" x14ac:dyDescent="0.25">
      <c r="C7" s="16">
        <v>1643</v>
      </c>
      <c r="D7" s="88">
        <v>181145054.19999999</v>
      </c>
      <c r="E7" s="90">
        <v>0</v>
      </c>
      <c r="F7" s="90">
        <v>181145054.19999999</v>
      </c>
      <c r="G7" s="18">
        <v>19.015999999999998</v>
      </c>
    </row>
    <row r="8" spans="3:7" ht="15.75" x14ac:dyDescent="0.25">
      <c r="C8" s="16">
        <v>1644</v>
      </c>
      <c r="D8" s="88">
        <v>183621086.19999999</v>
      </c>
      <c r="E8" s="90">
        <v>25529941.396000002</v>
      </c>
      <c r="F8" s="90">
        <v>209151027.59599999</v>
      </c>
      <c r="G8" s="18">
        <v>19.015999999999998</v>
      </c>
    </row>
    <row r="9" spans="3:7" ht="15.75" x14ac:dyDescent="0.25">
      <c r="C9" s="16">
        <v>1645</v>
      </c>
      <c r="D9" s="88">
        <v>183621086.19999999</v>
      </c>
      <c r="E9" s="90">
        <v>20451882.792000003</v>
      </c>
      <c r="F9" s="90">
        <v>204072968.99199998</v>
      </c>
      <c r="G9" s="18">
        <v>19.015999999999998</v>
      </c>
    </row>
    <row r="10" spans="3:7" ht="15.75" x14ac:dyDescent="0.25">
      <c r="C10" s="16">
        <v>1646</v>
      </c>
      <c r="D10" s="88">
        <v>183679496.19999999</v>
      </c>
      <c r="E10" s="90">
        <v>15473316.27927273</v>
      </c>
      <c r="F10" s="90">
        <v>199152812.47927272</v>
      </c>
      <c r="G10" s="18">
        <v>19.015999999999998</v>
      </c>
    </row>
    <row r="11" spans="3:7" ht="15.75" x14ac:dyDescent="0.25">
      <c r="C11" s="16">
        <v>1647</v>
      </c>
      <c r="D11" s="88">
        <v>183757667.59999999</v>
      </c>
      <c r="E11" s="90">
        <v>16594241.857818184</v>
      </c>
      <c r="F11" s="90">
        <v>200351909.45781818</v>
      </c>
      <c r="G11" s="18">
        <v>19.015999999999998</v>
      </c>
    </row>
    <row r="12" spans="3:7" ht="15.75" x14ac:dyDescent="0.25">
      <c r="C12" s="16">
        <v>1648</v>
      </c>
      <c r="D12" s="88">
        <v>183757667.59999999</v>
      </c>
      <c r="E12" s="90">
        <v>11814659.527636364</v>
      </c>
      <c r="F12" s="90">
        <v>195572327.12763637</v>
      </c>
      <c r="G12" s="18">
        <v>19.015999999999998</v>
      </c>
    </row>
    <row r="13" spans="3:7" ht="15.75" x14ac:dyDescent="0.25">
      <c r="C13" s="16">
        <v>1649</v>
      </c>
      <c r="D13" s="88">
        <v>184141667.59999999</v>
      </c>
      <c r="E13" s="90">
        <v>13573534.335490908</v>
      </c>
      <c r="F13" s="90">
        <v>197715201.93549091</v>
      </c>
      <c r="G13" s="18">
        <v>19.015999999999998</v>
      </c>
    </row>
    <row r="14" spans="3:7" ht="15.75" x14ac:dyDescent="0.25">
      <c r="C14" s="16">
        <v>1650</v>
      </c>
      <c r="D14" s="88">
        <v>184641667.59999999</v>
      </c>
      <c r="E14" s="90">
        <v>11741295.076436365</v>
      </c>
      <c r="F14" s="90">
        <v>196382962.67643636</v>
      </c>
      <c r="G14" s="18">
        <v>19.015999999999998</v>
      </c>
    </row>
    <row r="15" spans="3:7" ht="15.75" x14ac:dyDescent="0.25">
      <c r="C15" s="16">
        <v>1651</v>
      </c>
      <c r="D15" s="88">
        <v>185355257.59999999</v>
      </c>
      <c r="E15" s="90">
        <v>10007286.89389091</v>
      </c>
      <c r="F15" s="90">
        <v>195362544.49389091</v>
      </c>
      <c r="G15" s="18">
        <v>19.015999999999998</v>
      </c>
    </row>
    <row r="16" spans="3:7" ht="15.75" x14ac:dyDescent="0.25">
      <c r="C16" s="16">
        <v>1652</v>
      </c>
      <c r="D16" s="88">
        <v>185391257.59999999</v>
      </c>
      <c r="E16" s="90">
        <v>8547658.5878545474</v>
      </c>
      <c r="F16" s="90">
        <v>193938916.18785453</v>
      </c>
      <c r="G16" s="18">
        <v>19.015999999999998</v>
      </c>
    </row>
    <row r="17" spans="3:7" ht="15.75" x14ac:dyDescent="0.25">
      <c r="C17" s="16">
        <v>1653</v>
      </c>
      <c r="D17" s="88">
        <v>185821257.59999999</v>
      </c>
      <c r="E17" s="90">
        <v>21633462.697909094</v>
      </c>
      <c r="F17" s="90">
        <v>207454720.29790908</v>
      </c>
      <c r="G17" s="18">
        <v>19.015999999999998</v>
      </c>
    </row>
    <row r="18" spans="3:7" ht="15.75" x14ac:dyDescent="0.25">
      <c r="C18" s="16">
        <v>1654</v>
      </c>
      <c r="D18" s="88">
        <v>185801257.59999999</v>
      </c>
      <c r="E18" s="90">
        <v>18461551.292350654</v>
      </c>
      <c r="F18" s="90">
        <v>204262808.89235064</v>
      </c>
      <c r="G18" s="18">
        <v>19.015999999999998</v>
      </c>
    </row>
    <row r="19" spans="3:7" ht="15.75" x14ac:dyDescent="0.25">
      <c r="C19" s="16">
        <v>1655</v>
      </c>
      <c r="D19" s="88">
        <v>185878257.59999999</v>
      </c>
      <c r="E19" s="90">
        <v>15408839.018142862</v>
      </c>
      <c r="F19" s="90">
        <v>201287096.61814284</v>
      </c>
      <c r="G19" s="18">
        <v>19.015999999999998</v>
      </c>
    </row>
    <row r="20" spans="3:7" ht="15.75" x14ac:dyDescent="0.25">
      <c r="C20" s="16">
        <v>1656</v>
      </c>
      <c r="D20" s="88">
        <v>185877017.59999999</v>
      </c>
      <c r="E20" s="90">
        <v>12475325.875285719</v>
      </c>
      <c r="F20" s="90">
        <v>198352343.47528571</v>
      </c>
      <c r="G20" s="18">
        <v>19.015999999999998</v>
      </c>
    </row>
    <row r="21" spans="3:7" ht="15.75" x14ac:dyDescent="0.25">
      <c r="C21" s="16">
        <v>1657</v>
      </c>
      <c r="D21" s="88">
        <v>186216513.59999999</v>
      </c>
      <c r="E21" s="90">
        <v>9380711.5181428622</v>
      </c>
      <c r="F21" s="90">
        <v>195597225.11814284</v>
      </c>
      <c r="G21" s="18">
        <v>19.015999999999998</v>
      </c>
    </row>
    <row r="22" spans="3:7" ht="15.75" x14ac:dyDescent="0.25">
      <c r="C22" s="16">
        <v>1658</v>
      </c>
      <c r="D22" s="88">
        <v>187449133.59999999</v>
      </c>
      <c r="E22" s="90">
        <v>6124995.9467142895</v>
      </c>
      <c r="F22" s="90">
        <v>193574129.54671428</v>
      </c>
      <c r="G22" s="18">
        <v>19.015999999999998</v>
      </c>
    </row>
    <row r="23" spans="3:7" ht="15.75" x14ac:dyDescent="0.25">
      <c r="C23" s="16">
        <v>1659</v>
      </c>
      <c r="D23" s="88">
        <v>188393139.59999999</v>
      </c>
      <c r="E23" s="90">
        <v>146291133.14342859</v>
      </c>
      <c r="F23" s="90">
        <v>334684272.74342859</v>
      </c>
      <c r="G23" s="18">
        <v>19.015999999999998</v>
      </c>
    </row>
    <row r="24" spans="3:7" ht="15.75" x14ac:dyDescent="0.25">
      <c r="C24" s="16">
        <v>1660</v>
      </c>
      <c r="D24" s="88">
        <v>188404557.29999998</v>
      </c>
      <c r="E24" s="90">
        <v>133768420.14342859</v>
      </c>
      <c r="F24" s="90">
        <v>322172977.44342858</v>
      </c>
      <c r="G24" s="18">
        <v>19.015999999999998</v>
      </c>
    </row>
    <row r="25" spans="3:7" ht="15.75" x14ac:dyDescent="0.25">
      <c r="C25" s="16">
        <v>1661</v>
      </c>
      <c r="D25" s="88">
        <v>190502602.29999998</v>
      </c>
      <c r="E25" s="90">
        <v>118493195.14342859</v>
      </c>
      <c r="F25" s="90">
        <v>308995797.44342858</v>
      </c>
      <c r="G25" s="18">
        <v>19.015999999999998</v>
      </c>
    </row>
    <row r="26" spans="3:7" ht="15.75" x14ac:dyDescent="0.25">
      <c r="C26" s="16">
        <v>1662</v>
      </c>
      <c r="D26" s="88">
        <v>192531690.29999998</v>
      </c>
      <c r="E26" s="90">
        <v>103217970.14342859</v>
      </c>
      <c r="F26" s="90">
        <v>295749660.44342858</v>
      </c>
      <c r="G26" s="18">
        <v>19.015999999999998</v>
      </c>
    </row>
    <row r="27" spans="3:7" ht="15.75" x14ac:dyDescent="0.25">
      <c r="C27" s="16">
        <v>1663</v>
      </c>
      <c r="D27" s="88">
        <v>192591690.29999998</v>
      </c>
      <c r="E27" s="90">
        <v>87942745.143428594</v>
      </c>
      <c r="F27" s="90">
        <v>280534435.44342858</v>
      </c>
      <c r="G27" s="18">
        <v>23.771000000000001</v>
      </c>
    </row>
    <row r="28" spans="3:7" ht="15.75" x14ac:dyDescent="0.25">
      <c r="C28" s="16">
        <v>1664</v>
      </c>
      <c r="D28" s="88">
        <v>192595763.29999998</v>
      </c>
      <c r="E28" s="90">
        <v>72667520.143428594</v>
      </c>
      <c r="F28" s="90">
        <v>265263283.44342858</v>
      </c>
      <c r="G28" s="18">
        <v>23.771000000000001</v>
      </c>
    </row>
    <row r="29" spans="3:7" ht="15.75" x14ac:dyDescent="0.25">
      <c r="C29" s="16">
        <v>1665</v>
      </c>
      <c r="D29" s="88">
        <v>192844300.29999998</v>
      </c>
      <c r="E29" s="90">
        <v>57392295.143428594</v>
      </c>
      <c r="F29" s="90">
        <v>250236595.44342858</v>
      </c>
      <c r="G29" s="18">
        <v>23.771000000000001</v>
      </c>
    </row>
    <row r="30" spans="3:7" ht="15.75" x14ac:dyDescent="0.25">
      <c r="C30" s="16">
        <v>1666</v>
      </c>
      <c r="D30" s="88">
        <v>192867300.29999998</v>
      </c>
      <c r="E30" s="90">
        <v>42117070.143428594</v>
      </c>
      <c r="F30" s="90">
        <v>234984370.44342858</v>
      </c>
      <c r="G30" s="18">
        <v>23.771000000000001</v>
      </c>
    </row>
    <row r="31" spans="3:7" ht="15.75" x14ac:dyDescent="0.25">
      <c r="C31" s="16">
        <v>1667</v>
      </c>
      <c r="D31" s="88">
        <v>192668763.29999998</v>
      </c>
      <c r="E31" s="90">
        <v>26841845.14342859</v>
      </c>
      <c r="F31" s="90">
        <v>219510608.44342858</v>
      </c>
      <c r="G31" s="18">
        <v>23.771000000000001</v>
      </c>
    </row>
    <row r="32" spans="3:7" ht="15.75" x14ac:dyDescent="0.25">
      <c r="C32" s="16">
        <v>1668</v>
      </c>
      <c r="D32" s="88">
        <v>192728763.29999998</v>
      </c>
      <c r="E32" s="90">
        <v>11566620.143428588</v>
      </c>
      <c r="F32" s="90">
        <v>204295383.44342858</v>
      </c>
      <c r="G32" s="18">
        <v>23.771000000000001</v>
      </c>
    </row>
    <row r="33" spans="3:7" ht="15.75" x14ac:dyDescent="0.25">
      <c r="C33" s="16">
        <v>1669</v>
      </c>
      <c r="D33" s="88">
        <v>192699381.29999998</v>
      </c>
      <c r="E33" s="91">
        <v>0</v>
      </c>
      <c r="F33" s="94">
        <v>192699381.29999998</v>
      </c>
      <c r="G33" s="18">
        <v>23.771000000000001</v>
      </c>
    </row>
    <row r="34" spans="3:7" ht="15.75" x14ac:dyDescent="0.25">
      <c r="C34" s="16">
        <v>1670</v>
      </c>
      <c r="D34" s="88">
        <v>192677699.29999998</v>
      </c>
      <c r="E34" s="91">
        <v>0</v>
      </c>
      <c r="F34" s="94">
        <v>192677699.29999998</v>
      </c>
      <c r="G34" s="18">
        <v>23.771000000000001</v>
      </c>
    </row>
    <row r="35" spans="3:7" ht="15.75" x14ac:dyDescent="0.25">
      <c r="C35" s="16">
        <v>1671</v>
      </c>
      <c r="D35" s="88">
        <v>193569602.29999998</v>
      </c>
      <c r="E35" s="91">
        <v>0</v>
      </c>
      <c r="F35" s="94">
        <v>193569602.29999998</v>
      </c>
      <c r="G35" s="18">
        <v>23.771000000000001</v>
      </c>
    </row>
    <row r="36" spans="3:7" ht="15.75" x14ac:dyDescent="0.25">
      <c r="C36" s="16">
        <v>1672</v>
      </c>
      <c r="D36" s="88">
        <v>193494180.29999998</v>
      </c>
      <c r="E36" s="91">
        <v>0</v>
      </c>
      <c r="F36" s="94">
        <v>193494180.29999998</v>
      </c>
      <c r="G36" s="18">
        <v>23.771000000000001</v>
      </c>
    </row>
    <row r="37" spans="3:7" ht="15.75" x14ac:dyDescent="0.25">
      <c r="C37" s="16">
        <v>1673</v>
      </c>
      <c r="D37" s="88">
        <v>193190957.29999998</v>
      </c>
      <c r="E37" s="91">
        <v>0</v>
      </c>
      <c r="F37" s="94">
        <v>193190957.29999998</v>
      </c>
      <c r="G37" s="18">
        <v>23.771000000000001</v>
      </c>
    </row>
    <row r="38" spans="3:7" ht="15.75" x14ac:dyDescent="0.25">
      <c r="C38" s="16">
        <v>1674</v>
      </c>
      <c r="D38" s="88">
        <v>195012040.29999998</v>
      </c>
      <c r="E38" s="91">
        <v>0</v>
      </c>
      <c r="F38" s="94">
        <v>195012040.29999998</v>
      </c>
      <c r="G38" s="18">
        <v>23.771000000000001</v>
      </c>
    </row>
    <row r="39" spans="3:7" ht="15.75" x14ac:dyDescent="0.25">
      <c r="C39" s="16">
        <v>1675</v>
      </c>
      <c r="D39" s="88">
        <v>194638410.29999998</v>
      </c>
      <c r="E39" s="91">
        <v>0</v>
      </c>
      <c r="F39" s="94">
        <v>194638410.29999998</v>
      </c>
      <c r="G39" s="18">
        <v>23.771000000000001</v>
      </c>
    </row>
    <row r="40" spans="3:7" ht="15.75" x14ac:dyDescent="0.25">
      <c r="C40" s="16">
        <v>1676</v>
      </c>
      <c r="D40" s="88">
        <v>194278274.29999998</v>
      </c>
      <c r="E40" s="91">
        <v>0</v>
      </c>
      <c r="F40" s="94">
        <v>194278274.29999998</v>
      </c>
      <c r="G40" s="18">
        <v>25.196999999999999</v>
      </c>
    </row>
    <row r="41" spans="3:7" ht="15.75" x14ac:dyDescent="0.25">
      <c r="C41" s="16">
        <v>1677</v>
      </c>
      <c r="D41" s="88">
        <v>195656824.49999997</v>
      </c>
      <c r="E41" s="88">
        <v>100000</v>
      </c>
      <c r="F41" s="88">
        <v>195756824.49999997</v>
      </c>
      <c r="G41" s="18">
        <v>25.196999999999999</v>
      </c>
    </row>
    <row r="42" spans="3:7" ht="15.75" x14ac:dyDescent="0.25">
      <c r="C42" s="16">
        <v>1678</v>
      </c>
      <c r="D42" s="88">
        <v>195494486.99999997</v>
      </c>
      <c r="E42" s="88">
        <v>830000</v>
      </c>
      <c r="F42" s="88">
        <v>196324486.99999997</v>
      </c>
      <c r="G42" s="18">
        <v>25.196999999999999</v>
      </c>
    </row>
    <row r="43" spans="3:7" ht="15.75" x14ac:dyDescent="0.25">
      <c r="C43" s="16">
        <v>1679</v>
      </c>
      <c r="D43" s="88">
        <v>195511349.49999997</v>
      </c>
      <c r="E43" s="88">
        <v>1080000</v>
      </c>
      <c r="F43" s="88">
        <v>196591349.49999997</v>
      </c>
      <c r="G43" s="18">
        <v>25.196999999999999</v>
      </c>
    </row>
    <row r="44" spans="3:7" ht="15.75" x14ac:dyDescent="0.25">
      <c r="C44" s="16">
        <v>1680</v>
      </c>
      <c r="D44" s="88">
        <v>195463945.49999997</v>
      </c>
      <c r="E44" s="88">
        <v>1410750</v>
      </c>
      <c r="F44" s="88">
        <v>196874695.49999997</v>
      </c>
      <c r="G44" s="18">
        <v>25.196999999999999</v>
      </c>
    </row>
    <row r="45" spans="3:7" ht="15.75" x14ac:dyDescent="0.25">
      <c r="C45" s="16">
        <v>1681</v>
      </c>
      <c r="D45" s="88">
        <v>195452945.49999997</v>
      </c>
      <c r="E45" s="88">
        <v>1410750</v>
      </c>
      <c r="F45" s="88">
        <v>196863695.49999997</v>
      </c>
      <c r="G45" s="18">
        <v>25.196999999999999</v>
      </c>
    </row>
    <row r="46" spans="3:7" ht="15.75" x14ac:dyDescent="0.25">
      <c r="C46" s="16">
        <v>1682</v>
      </c>
      <c r="D46" s="88">
        <v>196214363.49999997</v>
      </c>
      <c r="E46" s="88">
        <v>1254600</v>
      </c>
      <c r="F46" s="88">
        <v>197468963.49999997</v>
      </c>
      <c r="G46" s="18">
        <v>25.196999999999999</v>
      </c>
    </row>
    <row r="47" spans="3:7" ht="15.75" x14ac:dyDescent="0.25">
      <c r="C47" s="16">
        <v>1683</v>
      </c>
      <c r="D47" s="88">
        <v>196214363.49999997</v>
      </c>
      <c r="E47" s="88">
        <v>1494600</v>
      </c>
      <c r="F47" s="88">
        <v>197708963.49999997</v>
      </c>
      <c r="G47" s="18">
        <v>25.196999999999999</v>
      </c>
    </row>
    <row r="48" spans="3:7" ht="15.75" x14ac:dyDescent="0.25">
      <c r="C48" s="16">
        <v>1684</v>
      </c>
      <c r="D48" s="88">
        <v>196491463.49999997</v>
      </c>
      <c r="E48" s="88">
        <v>1657680</v>
      </c>
      <c r="F48" s="88">
        <v>198149143.49999997</v>
      </c>
      <c r="G48" s="18">
        <v>25.196999999999999</v>
      </c>
    </row>
    <row r="49" spans="3:7" ht="15.75" x14ac:dyDescent="0.25">
      <c r="C49" s="16">
        <v>1685</v>
      </c>
      <c r="D49" s="88">
        <v>196485214.99999997</v>
      </c>
      <c r="E49" s="88">
        <v>1657680</v>
      </c>
      <c r="F49" s="88">
        <v>198142894.99999997</v>
      </c>
      <c r="G49" s="18">
        <v>25.196999999999999</v>
      </c>
    </row>
    <row r="50" spans="3:7" ht="15.75" x14ac:dyDescent="0.25">
      <c r="C50" s="16">
        <v>1686</v>
      </c>
      <c r="D50" s="88">
        <v>202211554.99999997</v>
      </c>
      <c r="E50" s="88">
        <v>1753680</v>
      </c>
      <c r="F50" s="88">
        <v>203965234.99999997</v>
      </c>
      <c r="G50" s="18">
        <v>25.196999999999999</v>
      </c>
    </row>
    <row r="51" spans="3:7" ht="15.75" x14ac:dyDescent="0.25">
      <c r="C51" s="16">
        <v>1687</v>
      </c>
      <c r="D51" s="88">
        <v>211195784.99999997</v>
      </c>
      <c r="E51" s="88">
        <v>1833680</v>
      </c>
      <c r="F51" s="88">
        <v>213029464.99999997</v>
      </c>
      <c r="G51" s="18">
        <v>25.196999999999999</v>
      </c>
    </row>
    <row r="52" spans="3:7" ht="15.75" x14ac:dyDescent="0.25">
      <c r="C52" s="16">
        <v>1688</v>
      </c>
      <c r="D52" s="88">
        <v>211935646.99999997</v>
      </c>
      <c r="E52" s="88">
        <v>1833680</v>
      </c>
      <c r="F52" s="88">
        <v>213769326.99999997</v>
      </c>
      <c r="G52" s="18">
        <v>31.495999999999999</v>
      </c>
    </row>
    <row r="53" spans="3:7" ht="15.75" x14ac:dyDescent="0.25">
      <c r="C53" s="16">
        <v>1689</v>
      </c>
      <c r="D53" s="88">
        <v>212661646.99999997</v>
      </c>
      <c r="E53" s="88">
        <v>1833680</v>
      </c>
      <c r="F53" s="88">
        <v>214495326.99999997</v>
      </c>
      <c r="G53" s="18">
        <v>31.495999999999999</v>
      </c>
    </row>
    <row r="54" spans="3:7" ht="15.75" x14ac:dyDescent="0.25">
      <c r="C54" s="16">
        <v>1690</v>
      </c>
      <c r="D54" s="88">
        <v>213549646.99999997</v>
      </c>
      <c r="E54" s="88">
        <v>1773680</v>
      </c>
      <c r="F54" s="88">
        <v>215323326.99999997</v>
      </c>
      <c r="G54" s="18">
        <v>31.495999999999999</v>
      </c>
    </row>
    <row r="55" spans="3:7" ht="15.75" x14ac:dyDescent="0.25">
      <c r="C55" s="16">
        <v>1691</v>
      </c>
      <c r="D55" s="88">
        <v>212948143.99999997</v>
      </c>
      <c r="E55" s="88">
        <v>1773680</v>
      </c>
      <c r="F55" s="88">
        <v>214721823.99999997</v>
      </c>
      <c r="G55" s="18">
        <v>31.495999999999999</v>
      </c>
    </row>
    <row r="56" spans="3:7" ht="15.75" x14ac:dyDescent="0.25">
      <c r="C56" s="16">
        <v>1692</v>
      </c>
      <c r="D56" s="88">
        <v>213278421.99999997</v>
      </c>
      <c r="E56" s="88">
        <v>1773680</v>
      </c>
      <c r="F56" s="88">
        <v>215052101.99999997</v>
      </c>
      <c r="G56" s="18">
        <v>31.495999999999999</v>
      </c>
    </row>
    <row r="57" spans="3:7" ht="15.75" x14ac:dyDescent="0.25">
      <c r="C57" s="16">
        <v>1693</v>
      </c>
      <c r="D57" s="88">
        <v>213278421.99999997</v>
      </c>
      <c r="E57" s="88">
        <v>1773680</v>
      </c>
      <c r="F57" s="88">
        <v>215052101.99999997</v>
      </c>
      <c r="G57" s="18">
        <v>31.495999999999999</v>
      </c>
    </row>
    <row r="58" spans="3:7" ht="15.75" x14ac:dyDescent="0.25">
      <c r="C58" s="16">
        <v>1694</v>
      </c>
      <c r="D58" s="88">
        <v>213417524.99999997</v>
      </c>
      <c r="E58" s="88">
        <v>1773680</v>
      </c>
      <c r="F58" s="88">
        <v>215191204.99999997</v>
      </c>
      <c r="G58" s="18">
        <v>31.495999999999999</v>
      </c>
    </row>
    <row r="59" spans="3:7" ht="15.75" x14ac:dyDescent="0.25">
      <c r="C59" s="16">
        <v>1695</v>
      </c>
      <c r="D59" s="88">
        <v>213417524.99999997</v>
      </c>
      <c r="E59" s="88">
        <v>1773680</v>
      </c>
      <c r="F59" s="88">
        <v>215191204.99999997</v>
      </c>
      <c r="G59" s="18">
        <v>31.495999999999999</v>
      </c>
    </row>
    <row r="60" spans="3:7" ht="15.75" x14ac:dyDescent="0.25">
      <c r="C60" s="16">
        <v>1696</v>
      </c>
      <c r="D60" s="88">
        <v>213273680.99999997</v>
      </c>
      <c r="E60" s="88">
        <v>1701180</v>
      </c>
      <c r="F60" s="88">
        <v>214974860.99999997</v>
      </c>
      <c r="G60" s="18">
        <v>31.495999999999999</v>
      </c>
    </row>
    <row r="61" spans="3:7" ht="15.75" x14ac:dyDescent="0.25">
      <c r="C61" s="16">
        <v>1697</v>
      </c>
      <c r="D61" s="88">
        <v>211315503.99999997</v>
      </c>
      <c r="E61" s="88">
        <v>1729880</v>
      </c>
      <c r="F61" s="88">
        <v>213045383.99999997</v>
      </c>
      <c r="G61" s="18">
        <v>31.495999999999999</v>
      </c>
    </row>
    <row r="62" spans="3:7" ht="15.75" x14ac:dyDescent="0.25">
      <c r="C62" s="16">
        <v>1698</v>
      </c>
      <c r="D62" s="88">
        <v>210841788.99999997</v>
      </c>
      <c r="E62" s="88">
        <v>1977880</v>
      </c>
      <c r="F62" s="88">
        <v>212819668.99999997</v>
      </c>
      <c r="G62" s="18">
        <v>31.495999999999999</v>
      </c>
    </row>
    <row r="63" spans="3:7" ht="15.75" x14ac:dyDescent="0.25">
      <c r="C63" s="16">
        <v>1699</v>
      </c>
      <c r="D63" s="88">
        <v>210344941.99999997</v>
      </c>
      <c r="E63" s="88">
        <v>2209880</v>
      </c>
      <c r="F63" s="88">
        <v>212554821.99999997</v>
      </c>
      <c r="G63" s="18">
        <v>31.495999999999999</v>
      </c>
    </row>
    <row r="64" spans="3:7" ht="15.75" x14ac:dyDescent="0.25">
      <c r="C64" s="16">
        <v>1700</v>
      </c>
      <c r="D64" s="88">
        <v>209937098.99999997</v>
      </c>
      <c r="E64" s="88">
        <v>3294595</v>
      </c>
      <c r="F64" s="88">
        <v>213231693.99999997</v>
      </c>
      <c r="G64" s="18">
        <v>31.495999999999999</v>
      </c>
    </row>
    <row r="65" spans="3:7" ht="15.75" x14ac:dyDescent="0.25">
      <c r="C65" s="16">
        <v>1701</v>
      </c>
      <c r="D65" s="88">
        <v>209299114.69999999</v>
      </c>
      <c r="E65" s="88">
        <v>3599721</v>
      </c>
      <c r="F65" s="88">
        <v>212898835.69999999</v>
      </c>
      <c r="G65" s="18">
        <v>31.495999999999999</v>
      </c>
    </row>
    <row r="66" spans="3:7" ht="15.75" x14ac:dyDescent="0.25">
      <c r="C66" s="16">
        <v>1702</v>
      </c>
      <c r="D66" s="88">
        <v>207519869.69999999</v>
      </c>
      <c r="E66" s="88">
        <v>4495721</v>
      </c>
      <c r="F66" s="88">
        <v>212015590.69999999</v>
      </c>
      <c r="G66" s="18">
        <v>31.495999999999999</v>
      </c>
    </row>
    <row r="67" spans="3:7" ht="15.75" x14ac:dyDescent="0.25">
      <c r="C67" s="16">
        <v>1703</v>
      </c>
      <c r="D67" s="88">
        <v>208157823.69999999</v>
      </c>
      <c r="E67" s="88">
        <v>10812247</v>
      </c>
      <c r="F67" s="88">
        <v>218970070.69999999</v>
      </c>
      <c r="G67" s="18">
        <v>31.495999999999999</v>
      </c>
    </row>
    <row r="68" spans="3:7" ht="15.75" x14ac:dyDescent="0.25">
      <c r="C68" s="16">
        <v>1704</v>
      </c>
      <c r="D68" s="88">
        <v>218436437.69999999</v>
      </c>
      <c r="E68" s="88">
        <v>13627701</v>
      </c>
      <c r="F68" s="88">
        <v>232064138.69999999</v>
      </c>
      <c r="G68" s="18">
        <v>31.495999999999999</v>
      </c>
    </row>
    <row r="69" spans="3:7" ht="15.75" x14ac:dyDescent="0.25">
      <c r="C69" s="16">
        <v>1705</v>
      </c>
      <c r="D69" s="88">
        <v>225833858.69999999</v>
      </c>
      <c r="E69" s="88">
        <v>17308166</v>
      </c>
      <c r="F69" s="88">
        <v>243142024.69999999</v>
      </c>
      <c r="G69" s="18">
        <v>31.495999999999999</v>
      </c>
    </row>
    <row r="70" spans="3:7" ht="15.75" x14ac:dyDescent="0.25">
      <c r="C70" s="16">
        <v>1706</v>
      </c>
      <c r="D70" s="88">
        <v>232553358.69999999</v>
      </c>
      <c r="E70" s="88">
        <v>19889400</v>
      </c>
      <c r="F70" s="88">
        <v>252442758.69999999</v>
      </c>
      <c r="G70" s="18">
        <v>31.495999999999999</v>
      </c>
    </row>
    <row r="71" spans="3:7" ht="15.75" x14ac:dyDescent="0.25">
      <c r="C71" s="16">
        <v>1707</v>
      </c>
      <c r="D71" s="88">
        <v>239263681.69999999</v>
      </c>
      <c r="E71" s="88">
        <v>20933457</v>
      </c>
      <c r="F71" s="88">
        <v>260197138.69999999</v>
      </c>
      <c r="G71" s="18">
        <v>31.495999999999999</v>
      </c>
    </row>
    <row r="72" spans="3:7" ht="15.75" x14ac:dyDescent="0.25">
      <c r="C72" s="16">
        <v>1708</v>
      </c>
      <c r="D72" s="88">
        <v>242926681.69999999</v>
      </c>
      <c r="E72" s="88">
        <v>22182457</v>
      </c>
      <c r="F72" s="88">
        <v>265109138.69999999</v>
      </c>
      <c r="G72" s="18">
        <v>31.495999999999999</v>
      </c>
    </row>
    <row r="73" spans="3:7" ht="15.75" x14ac:dyDescent="0.25">
      <c r="C73" s="16">
        <v>1709</v>
      </c>
      <c r="D73" s="88">
        <v>249989434.69999999</v>
      </c>
      <c r="E73" s="88">
        <v>24461296</v>
      </c>
      <c r="F73" s="88">
        <v>274450730.69999999</v>
      </c>
      <c r="G73" s="18">
        <v>31.495999999999999</v>
      </c>
    </row>
    <row r="74" spans="3:7" ht="15.75" x14ac:dyDescent="0.25">
      <c r="C74" s="16">
        <v>1710</v>
      </c>
      <c r="D74" s="88">
        <v>256172045.69999999</v>
      </c>
      <c r="E74" s="88">
        <v>28904813</v>
      </c>
      <c r="F74" s="88">
        <v>285076858.69999999</v>
      </c>
      <c r="G74" s="18">
        <v>31.495999999999999</v>
      </c>
    </row>
    <row r="75" spans="3:7" ht="15.75" x14ac:dyDescent="0.25">
      <c r="C75" s="16">
        <v>1711</v>
      </c>
      <c r="D75" s="88">
        <v>270844067.5</v>
      </c>
      <c r="E75" s="88">
        <v>33485221</v>
      </c>
      <c r="F75" s="88">
        <v>304329288.5</v>
      </c>
      <c r="G75" s="18">
        <v>31.495999999999999</v>
      </c>
    </row>
    <row r="76" spans="3:7" ht="15.75" x14ac:dyDescent="0.25">
      <c r="C76" s="16">
        <v>1712</v>
      </c>
      <c r="D76" s="88">
        <v>278988664.5</v>
      </c>
      <c r="E76" s="88">
        <v>34545919</v>
      </c>
      <c r="F76" s="88">
        <v>313534583.5</v>
      </c>
      <c r="G76" s="18">
        <v>31.495999999999999</v>
      </c>
    </row>
    <row r="77" spans="3:7" ht="15.75" x14ac:dyDescent="0.25">
      <c r="C77" s="16">
        <v>1713</v>
      </c>
      <c r="D77" s="88">
        <v>282303686.5</v>
      </c>
      <c r="E77" s="88">
        <v>36648324.5</v>
      </c>
      <c r="F77" s="88">
        <v>318952011</v>
      </c>
      <c r="G77" s="18">
        <v>31.495999999999999</v>
      </c>
    </row>
    <row r="78" spans="3:7" ht="15.75" x14ac:dyDescent="0.25">
      <c r="C78" s="16">
        <v>1714</v>
      </c>
      <c r="D78" s="88">
        <v>289187070</v>
      </c>
      <c r="E78" s="88">
        <v>39208155</v>
      </c>
      <c r="F78" s="88">
        <v>328395225</v>
      </c>
      <c r="G78" s="18">
        <v>31.495999999999999</v>
      </c>
    </row>
    <row r="79" spans="3:7" ht="15.75" x14ac:dyDescent="0.25">
      <c r="C79" s="16">
        <v>1715</v>
      </c>
      <c r="D79" s="88">
        <v>290692070</v>
      </c>
      <c r="E79" s="88">
        <v>43779789</v>
      </c>
      <c r="F79" s="88">
        <v>334471859</v>
      </c>
      <c r="G79" s="18">
        <v>31.495999999999999</v>
      </c>
    </row>
    <row r="80" spans="3:7" ht="15.75" x14ac:dyDescent="0.25">
      <c r="C80" s="16">
        <v>1716</v>
      </c>
      <c r="D80" s="88">
        <v>290918820</v>
      </c>
      <c r="E80" s="88">
        <v>46099207</v>
      </c>
      <c r="F80" s="88">
        <v>337018027</v>
      </c>
      <c r="G80" s="18">
        <v>31.495999999999999</v>
      </c>
    </row>
    <row r="81" spans="3:7" ht="15.75" x14ac:dyDescent="0.25">
      <c r="C81" s="16">
        <v>1717</v>
      </c>
      <c r="D81" s="88">
        <v>292789320</v>
      </c>
      <c r="E81" s="88">
        <v>46407882.5</v>
      </c>
      <c r="F81" s="88">
        <v>339197202.5</v>
      </c>
      <c r="G81" s="18">
        <v>31.495999999999999</v>
      </c>
    </row>
    <row r="82" spans="3:7" ht="15.75" x14ac:dyDescent="0.25">
      <c r="C82" s="16">
        <v>1718</v>
      </c>
      <c r="D82" s="88">
        <v>305918524</v>
      </c>
      <c r="E82" s="88">
        <v>52155678</v>
      </c>
      <c r="F82" s="88">
        <v>358074202</v>
      </c>
      <c r="G82" s="18">
        <v>31.495999999999999</v>
      </c>
    </row>
    <row r="83" spans="3:7" ht="15.75" x14ac:dyDescent="0.25">
      <c r="C83" s="16">
        <v>1719</v>
      </c>
      <c r="D83" s="88">
        <v>315302274</v>
      </c>
      <c r="E83" s="88">
        <v>52543838</v>
      </c>
      <c r="F83" s="95">
        <v>367846112</v>
      </c>
      <c r="G83" s="18">
        <v>31.495999999999999</v>
      </c>
    </row>
    <row r="84" spans="3:7" ht="15.75" x14ac:dyDescent="0.25">
      <c r="C84" s="16">
        <v>1720</v>
      </c>
      <c r="D84" s="88">
        <v>315822334.60000002</v>
      </c>
      <c r="E84" s="88">
        <v>52657138.399999999</v>
      </c>
      <c r="F84" s="95">
        <v>368479473</v>
      </c>
      <c r="G84" s="18">
        <v>31.495999999999999</v>
      </c>
    </row>
    <row r="85" spans="3:7" ht="15.75" x14ac:dyDescent="0.25">
      <c r="C85" s="16">
        <v>1721</v>
      </c>
      <c r="D85" s="88">
        <v>315922334.60000002</v>
      </c>
      <c r="E85" s="88">
        <v>52657138.399999999</v>
      </c>
      <c r="F85" s="95">
        <v>368579473</v>
      </c>
      <c r="G85" s="18">
        <v>31.495999999999999</v>
      </c>
    </row>
    <row r="86" spans="3:7" ht="15.75" x14ac:dyDescent="0.25">
      <c r="C86" s="16">
        <v>1722</v>
      </c>
      <c r="D86" s="88">
        <v>319551870.60000002</v>
      </c>
      <c r="E86" s="88">
        <v>50842370.399999999</v>
      </c>
      <c r="F86" s="95">
        <v>370394241</v>
      </c>
      <c r="G86" s="18">
        <v>31.495999999999999</v>
      </c>
    </row>
    <row r="87" spans="3:7" ht="15.75" x14ac:dyDescent="0.25">
      <c r="C87" s="16">
        <v>1723</v>
      </c>
      <c r="D87" s="88">
        <v>325392629.60000002</v>
      </c>
      <c r="E87" s="88">
        <v>47862602.399999999</v>
      </c>
      <c r="F87" s="95">
        <v>373255232</v>
      </c>
      <c r="G87" s="18">
        <v>31.495999999999999</v>
      </c>
    </row>
    <row r="88" spans="3:7" ht="15.75" x14ac:dyDescent="0.25">
      <c r="C88" s="16">
        <v>1724</v>
      </c>
      <c r="D88" s="88">
        <v>328015899.60000002</v>
      </c>
      <c r="E88" s="88">
        <v>46944720.399999999</v>
      </c>
      <c r="F88" s="95">
        <v>374960620</v>
      </c>
      <c r="G88" s="18">
        <v>31.495999999999999</v>
      </c>
    </row>
    <row r="89" spans="3:7" ht="15.75" x14ac:dyDescent="0.25">
      <c r="C89" s="16">
        <v>1725</v>
      </c>
      <c r="D89" s="88">
        <v>347052334.60000002</v>
      </c>
      <c r="E89" s="88">
        <v>37672906.899999999</v>
      </c>
      <c r="F89" s="95">
        <v>384725241.5</v>
      </c>
      <c r="G89" s="18">
        <v>31.495999999999999</v>
      </c>
    </row>
    <row r="90" spans="3:7" ht="15.75" x14ac:dyDescent="0.25">
      <c r="C90" s="16">
        <v>1726</v>
      </c>
      <c r="D90" s="88">
        <v>368031391.60000002</v>
      </c>
      <c r="E90" s="88">
        <v>27169378.399999999</v>
      </c>
      <c r="F90" s="95">
        <v>395200770</v>
      </c>
      <c r="G90" s="18">
        <v>31.495999999999999</v>
      </c>
    </row>
    <row r="91" spans="3:7" ht="15.75" x14ac:dyDescent="0.25">
      <c r="C91" s="16">
        <v>1727</v>
      </c>
      <c r="D91" s="88">
        <v>375103007.10000002</v>
      </c>
      <c r="E91" s="88">
        <v>23731173.399999999</v>
      </c>
      <c r="F91" s="95">
        <v>398834180.5</v>
      </c>
      <c r="G91" s="18">
        <v>31.495999999999999</v>
      </c>
    </row>
    <row r="92" spans="3:7" ht="15.75" x14ac:dyDescent="0.25">
      <c r="C92" s="16">
        <v>1728</v>
      </c>
      <c r="D92" s="88">
        <v>376412477.10000002</v>
      </c>
      <c r="E92" s="88">
        <v>23113059.399999999</v>
      </c>
      <c r="F92" s="95">
        <v>399525536.5</v>
      </c>
      <c r="G92" s="18">
        <v>31.495999999999999</v>
      </c>
    </row>
    <row r="93" spans="3:7" ht="15.75" x14ac:dyDescent="0.25">
      <c r="C93" s="16">
        <v>1729</v>
      </c>
      <c r="D93" s="88">
        <v>379487314.10000002</v>
      </c>
      <c r="E93" s="88">
        <v>21604710.399999999</v>
      </c>
      <c r="F93" s="95">
        <v>401092024.5</v>
      </c>
      <c r="G93" s="18">
        <v>31.495999999999999</v>
      </c>
    </row>
    <row r="94" spans="3:7" ht="15.75" x14ac:dyDescent="0.25">
      <c r="C94" s="16">
        <v>1730</v>
      </c>
      <c r="D94" s="88">
        <v>382460614.10000002</v>
      </c>
      <c r="E94" s="88">
        <v>20118060.399999999</v>
      </c>
      <c r="F94" s="95">
        <v>402578674.5</v>
      </c>
      <c r="G94" s="18">
        <v>31.495999999999999</v>
      </c>
    </row>
    <row r="95" spans="3:7" ht="15.75" x14ac:dyDescent="0.25">
      <c r="C95" s="16">
        <v>1731</v>
      </c>
      <c r="D95" s="88">
        <v>383658320.60000002</v>
      </c>
      <c r="E95" s="88">
        <v>21206448.399999999</v>
      </c>
      <c r="F95" s="95">
        <v>404864769</v>
      </c>
      <c r="G95" s="18">
        <v>31.495999999999999</v>
      </c>
    </row>
    <row r="96" spans="3:7" ht="15.75" x14ac:dyDescent="0.25">
      <c r="C96" s="16">
        <v>1732</v>
      </c>
      <c r="D96" s="88">
        <v>384458320.60000002</v>
      </c>
      <c r="E96" s="88">
        <v>21206448.399999999</v>
      </c>
      <c r="F96" s="95">
        <v>405664769</v>
      </c>
      <c r="G96" s="18">
        <v>31.495999999999999</v>
      </c>
    </row>
    <row r="97" spans="3:7" ht="15.75" x14ac:dyDescent="0.25">
      <c r="C97" s="16">
        <v>1733</v>
      </c>
      <c r="D97" s="88">
        <v>384518320.60000002</v>
      </c>
      <c r="E97" s="88">
        <v>21176448.399999999</v>
      </c>
      <c r="F97" s="95">
        <v>405694769</v>
      </c>
      <c r="G97" s="18">
        <v>31.495999999999999</v>
      </c>
    </row>
    <row r="98" spans="3:7" ht="15.75" x14ac:dyDescent="0.25">
      <c r="C98" s="16">
        <v>1734</v>
      </c>
      <c r="D98" s="88">
        <v>385326926.60000002</v>
      </c>
      <c r="E98" s="88">
        <v>20802699.399999999</v>
      </c>
      <c r="F98" s="95">
        <v>406129626</v>
      </c>
      <c r="G98" s="18">
        <v>33.279000000000003</v>
      </c>
    </row>
    <row r="99" spans="3:7" ht="15.75" x14ac:dyDescent="0.25">
      <c r="C99" s="16">
        <v>1735</v>
      </c>
      <c r="D99" s="88">
        <v>385326926.60000002</v>
      </c>
      <c r="E99" s="88">
        <v>21427699.399999999</v>
      </c>
      <c r="F99" s="95">
        <v>406754626</v>
      </c>
      <c r="G99" s="18">
        <v>33.279000000000003</v>
      </c>
    </row>
    <row r="100" spans="3:7" ht="15.75" x14ac:dyDescent="0.25">
      <c r="C100" s="16">
        <v>1736</v>
      </c>
      <c r="D100" s="88">
        <v>386566926.60000002</v>
      </c>
      <c r="E100" s="88">
        <v>20577699.399999999</v>
      </c>
      <c r="F100" s="95">
        <v>407144626</v>
      </c>
      <c r="G100" s="18">
        <v>33.279000000000003</v>
      </c>
    </row>
    <row r="101" spans="3:7" ht="15.75" x14ac:dyDescent="0.25">
      <c r="C101" s="16">
        <v>1737</v>
      </c>
      <c r="D101" s="88">
        <v>386566926.60000002</v>
      </c>
      <c r="E101" s="88">
        <v>20577699.399999999</v>
      </c>
      <c r="F101" s="95">
        <v>407144626</v>
      </c>
      <c r="G101" s="18">
        <v>33.279000000000003</v>
      </c>
    </row>
    <row r="102" spans="3:7" ht="15.75" x14ac:dyDescent="0.25">
      <c r="C102" s="16">
        <v>1738</v>
      </c>
      <c r="D102" s="88">
        <v>386566926.60000002</v>
      </c>
      <c r="E102" s="88">
        <v>20577699.399999999</v>
      </c>
      <c r="F102" s="95">
        <v>407144626</v>
      </c>
      <c r="G102" s="18">
        <v>33.279000000000003</v>
      </c>
    </row>
    <row r="103" spans="3:7" ht="15.75" x14ac:dyDescent="0.25">
      <c r="C103" s="16">
        <v>1739</v>
      </c>
      <c r="D103" s="88">
        <v>394397918.60000002</v>
      </c>
      <c r="E103" s="88">
        <v>16925540.899999999</v>
      </c>
      <c r="F103" s="95">
        <v>411323459.5</v>
      </c>
      <c r="G103" s="18">
        <v>33.279000000000003</v>
      </c>
    </row>
    <row r="104" spans="3:7" ht="15.75" x14ac:dyDescent="0.25">
      <c r="C104" s="16">
        <v>1740</v>
      </c>
      <c r="D104" s="88">
        <v>398894176.60000002</v>
      </c>
      <c r="E104" s="88">
        <v>14957540.899999999</v>
      </c>
      <c r="F104" s="95">
        <v>413851717.5</v>
      </c>
      <c r="G104" s="18">
        <v>33.279000000000003</v>
      </c>
    </row>
    <row r="105" spans="3:7" ht="15.75" x14ac:dyDescent="0.25">
      <c r="C105" s="16">
        <v>1741</v>
      </c>
      <c r="D105" s="88">
        <v>401997636.30000001</v>
      </c>
      <c r="E105" s="88">
        <v>13966951.399999999</v>
      </c>
      <c r="F105" s="95">
        <v>415964587.69999999</v>
      </c>
      <c r="G105" s="18">
        <v>33.279000000000003</v>
      </c>
    </row>
    <row r="106" spans="3:7" ht="15.75" x14ac:dyDescent="0.25">
      <c r="C106" s="16">
        <v>1742</v>
      </c>
      <c r="D106" s="88">
        <v>409899673.10000002</v>
      </c>
      <c r="E106" s="88">
        <v>12331976.199999999</v>
      </c>
      <c r="F106" s="95">
        <v>422231649.30000001</v>
      </c>
      <c r="G106" s="18">
        <v>33.279000000000003</v>
      </c>
    </row>
    <row r="107" spans="3:7" ht="15.75" x14ac:dyDescent="0.25">
      <c r="C107" s="16">
        <v>1743</v>
      </c>
      <c r="D107" s="88">
        <v>443693627.10000002</v>
      </c>
      <c r="E107" s="88">
        <v>11451976.199999999</v>
      </c>
      <c r="F107" s="95">
        <v>455145603.30000001</v>
      </c>
      <c r="G107" s="18">
        <v>33.279000000000003</v>
      </c>
    </row>
    <row r="108" spans="3:7" ht="15.75" x14ac:dyDescent="0.25">
      <c r="C108" s="16">
        <v>1744</v>
      </c>
      <c r="D108" s="88">
        <v>445029147.10000002</v>
      </c>
      <c r="E108" s="88">
        <v>11446976.199999999</v>
      </c>
      <c r="F108" s="95">
        <v>456476123.30000001</v>
      </c>
      <c r="G108" s="18">
        <v>33.279000000000003</v>
      </c>
    </row>
    <row r="109" spans="3:7" ht="15.75" x14ac:dyDescent="0.25">
      <c r="C109" s="16">
        <v>1745</v>
      </c>
      <c r="D109" s="88">
        <v>445037329.10000002</v>
      </c>
      <c r="E109" s="88">
        <v>11446976.199999999</v>
      </c>
      <c r="F109" s="95">
        <v>456484305.30000001</v>
      </c>
      <c r="G109" s="18">
        <v>33.279000000000003</v>
      </c>
    </row>
    <row r="110" spans="3:7" ht="15.75" x14ac:dyDescent="0.25">
      <c r="C110" s="16">
        <v>1746</v>
      </c>
      <c r="D110" s="88">
        <v>445801364.90000004</v>
      </c>
      <c r="E110" s="88">
        <v>11151976.199999999</v>
      </c>
      <c r="F110" s="95">
        <v>456953341.10000002</v>
      </c>
      <c r="G110" s="18">
        <v>33.279000000000003</v>
      </c>
    </row>
    <row r="111" spans="3:7" ht="15.75" x14ac:dyDescent="0.25">
      <c r="C111" s="16">
        <v>1747</v>
      </c>
      <c r="D111" s="88">
        <v>451502888.40000004</v>
      </c>
      <c r="E111" s="88">
        <v>11151976.199999999</v>
      </c>
      <c r="F111" s="95">
        <v>462654864.60000002</v>
      </c>
      <c r="G111" s="18">
        <v>35.655999999999999</v>
      </c>
    </row>
    <row r="112" spans="3:7" ht="15.75" x14ac:dyDescent="0.25">
      <c r="C112" s="16">
        <v>1748</v>
      </c>
      <c r="D112" s="88">
        <v>451905499.40000004</v>
      </c>
      <c r="E112" s="88">
        <v>13799321.199999999</v>
      </c>
      <c r="F112" s="95">
        <v>465704820.60000002</v>
      </c>
      <c r="G112" s="18">
        <v>35.655999999999999</v>
      </c>
    </row>
    <row r="113" spans="3:7" ht="15.75" x14ac:dyDescent="0.25">
      <c r="C113" s="16">
        <v>1749</v>
      </c>
      <c r="D113" s="88">
        <v>452988255.40000004</v>
      </c>
      <c r="E113" s="88">
        <v>15047311.199999999</v>
      </c>
      <c r="F113" s="95">
        <v>468035566.60000002</v>
      </c>
      <c r="G113" s="18">
        <v>35.655999999999999</v>
      </c>
    </row>
    <row r="114" spans="3:7" ht="15.75" x14ac:dyDescent="0.25">
      <c r="C114" s="16">
        <v>1750</v>
      </c>
      <c r="D114" s="88">
        <v>454902073.40000004</v>
      </c>
      <c r="E114" s="88">
        <v>15047311.199999999</v>
      </c>
      <c r="F114" s="95">
        <v>469949384.60000002</v>
      </c>
      <c r="G114" s="18">
        <v>35.655999999999999</v>
      </c>
    </row>
    <row r="115" spans="3:7" ht="15.75" x14ac:dyDescent="0.25">
      <c r="C115" s="16">
        <v>1751</v>
      </c>
      <c r="D115" s="88">
        <v>455373583.40000004</v>
      </c>
      <c r="E115" s="88">
        <v>14968433.199999999</v>
      </c>
      <c r="F115" s="95">
        <v>470342016.60000002</v>
      </c>
      <c r="G115" s="18">
        <v>35.655999999999999</v>
      </c>
    </row>
    <row r="116" spans="3:7" ht="15.75" x14ac:dyDescent="0.25">
      <c r="C116" s="16">
        <v>1752</v>
      </c>
      <c r="D116" s="88">
        <v>455629511.40000004</v>
      </c>
      <c r="E116" s="88">
        <v>15190015.199999999</v>
      </c>
      <c r="F116" s="95">
        <v>470819526.60000002</v>
      </c>
      <c r="G116" s="18">
        <v>35.655999999999999</v>
      </c>
    </row>
    <row r="117" spans="3:7" ht="15.75" x14ac:dyDescent="0.25">
      <c r="C117" s="16">
        <v>1753</v>
      </c>
      <c r="D117" s="88">
        <v>463950311.40000004</v>
      </c>
      <c r="E117" s="88">
        <v>15150015.199999999</v>
      </c>
      <c r="F117" s="95">
        <v>479100326.60000002</v>
      </c>
      <c r="G117" s="18">
        <v>35.655999999999999</v>
      </c>
    </row>
    <row r="118" spans="3:7" ht="15.75" x14ac:dyDescent="0.25">
      <c r="C118" s="16">
        <v>1754</v>
      </c>
      <c r="D118" s="88">
        <v>471935578.40000004</v>
      </c>
      <c r="E118" s="88">
        <v>15150015.199999999</v>
      </c>
      <c r="F118" s="95">
        <v>487085593.60000002</v>
      </c>
      <c r="G118" s="18">
        <v>35.655999999999999</v>
      </c>
    </row>
    <row r="119" spans="3:7" ht="15.75" x14ac:dyDescent="0.25">
      <c r="C119" s="16">
        <v>1755</v>
      </c>
      <c r="D119" s="88">
        <v>485281376.40000004</v>
      </c>
      <c r="E119" s="88">
        <v>15060015.199999999</v>
      </c>
      <c r="F119" s="95">
        <v>500341391.60000002</v>
      </c>
      <c r="G119" s="18">
        <v>35.655999999999999</v>
      </c>
    </row>
    <row r="120" spans="3:7" ht="15.75" x14ac:dyDescent="0.25">
      <c r="C120" s="16">
        <v>1756</v>
      </c>
      <c r="D120" s="88">
        <v>491490175.40000004</v>
      </c>
      <c r="E120" s="88">
        <v>14803765.199999999</v>
      </c>
      <c r="F120" s="95">
        <v>506293940.60000002</v>
      </c>
      <c r="G120" s="18">
        <v>35.655999999999999</v>
      </c>
    </row>
    <row r="121" spans="3:7" ht="15.75" x14ac:dyDescent="0.25">
      <c r="C121" s="16">
        <v>1757</v>
      </c>
      <c r="D121" s="88">
        <v>500339412.40000004</v>
      </c>
      <c r="E121" s="88">
        <v>11456770.199999999</v>
      </c>
      <c r="F121" s="95">
        <v>511796182.60000002</v>
      </c>
      <c r="G121" s="18">
        <v>35.655999999999999</v>
      </c>
    </row>
    <row r="122" spans="3:7" ht="15.75" x14ac:dyDescent="0.25">
      <c r="C122" s="16">
        <v>1758</v>
      </c>
      <c r="D122" s="88">
        <v>501643860.40000004</v>
      </c>
      <c r="E122" s="88">
        <v>10930770.199999999</v>
      </c>
      <c r="F122" s="95">
        <v>512574630.60000002</v>
      </c>
      <c r="G122" s="18">
        <v>35.655999999999999</v>
      </c>
    </row>
    <row r="123" spans="3:7" ht="15.75" x14ac:dyDescent="0.25">
      <c r="C123" s="16">
        <v>1759</v>
      </c>
      <c r="D123" s="88">
        <v>505139059.40000004</v>
      </c>
      <c r="E123" s="88">
        <v>9395770.1999999993</v>
      </c>
      <c r="F123" s="95">
        <v>514534829.60000002</v>
      </c>
      <c r="G123" s="18">
        <v>35.655999999999999</v>
      </c>
    </row>
    <row r="124" spans="3:7" ht="15.75" x14ac:dyDescent="0.25">
      <c r="C124" s="16">
        <v>1760</v>
      </c>
      <c r="D124" s="88">
        <v>506203418.40000004</v>
      </c>
      <c r="E124" s="88">
        <v>9395770.1999999993</v>
      </c>
      <c r="F124" s="95">
        <v>515599188.60000002</v>
      </c>
      <c r="G124" s="18">
        <v>35.655999999999999</v>
      </c>
    </row>
    <row r="125" spans="3:7" ht="15.75" x14ac:dyDescent="0.25">
      <c r="C125" s="16">
        <v>1761</v>
      </c>
      <c r="D125" s="88">
        <v>505727083.40000004</v>
      </c>
      <c r="E125" s="88">
        <v>9395770.1999999993</v>
      </c>
      <c r="F125" s="95">
        <v>515122853.60000002</v>
      </c>
      <c r="G125" s="18">
        <v>35.655999999999999</v>
      </c>
    </row>
    <row r="126" spans="3:7" ht="15.75" x14ac:dyDescent="0.25">
      <c r="C126" s="16">
        <v>1762</v>
      </c>
      <c r="D126" s="88">
        <v>512537584.50000006</v>
      </c>
      <c r="E126" s="88">
        <v>8701476.1999999993</v>
      </c>
      <c r="F126" s="95">
        <v>521239060.70000005</v>
      </c>
      <c r="G126" s="18">
        <v>35.655999999999999</v>
      </c>
    </row>
    <row r="127" spans="3:7" ht="15.75" x14ac:dyDescent="0.25">
      <c r="C127" s="16">
        <v>1763</v>
      </c>
      <c r="D127" s="88">
        <v>516381618.70000005</v>
      </c>
      <c r="E127" s="88">
        <v>8661476.1999999993</v>
      </c>
      <c r="F127" s="95">
        <v>525043094.90000004</v>
      </c>
      <c r="G127" s="18">
        <v>35.655999999999999</v>
      </c>
    </row>
    <row r="128" spans="3:7" ht="15.75" x14ac:dyDescent="0.25">
      <c r="C128" s="16">
        <v>1764</v>
      </c>
      <c r="D128" s="88">
        <v>514934878.40000004</v>
      </c>
      <c r="E128" s="88">
        <v>8661476.1999999993</v>
      </c>
      <c r="F128" s="95">
        <v>523596354.60000002</v>
      </c>
      <c r="G128" s="18">
        <v>35.655999999999999</v>
      </c>
    </row>
    <row r="129" spans="3:7" ht="15.75" x14ac:dyDescent="0.25">
      <c r="C129" s="16">
        <v>1765</v>
      </c>
      <c r="D129" s="88">
        <v>516203243.40000004</v>
      </c>
      <c r="E129" s="88">
        <v>8661476.1999999993</v>
      </c>
      <c r="F129" s="95">
        <v>524864719.60000002</v>
      </c>
      <c r="G129" s="18">
        <v>35.655999999999999</v>
      </c>
    </row>
    <row r="130" spans="3:7" ht="15.75" x14ac:dyDescent="0.25">
      <c r="C130" s="16">
        <v>1766</v>
      </c>
      <c r="D130" s="88">
        <v>518275657.20000005</v>
      </c>
      <c r="E130" s="88">
        <v>7738948.1999999993</v>
      </c>
      <c r="F130" s="95">
        <v>526014605.40000004</v>
      </c>
      <c r="G130" s="18">
        <v>35.655999999999999</v>
      </c>
    </row>
    <row r="131" spans="3:7" ht="15.75" x14ac:dyDescent="0.25">
      <c r="C131" s="16">
        <v>1767</v>
      </c>
      <c r="D131" s="88">
        <v>518876932.70000005</v>
      </c>
      <c r="E131" s="88">
        <v>7738948.1999999993</v>
      </c>
      <c r="F131" s="95">
        <v>526615880.90000004</v>
      </c>
      <c r="G131" s="18">
        <v>35.655999999999999</v>
      </c>
    </row>
    <row r="132" spans="3:7" ht="15.75" x14ac:dyDescent="0.25">
      <c r="C132" s="16">
        <v>1768</v>
      </c>
      <c r="D132" s="88">
        <v>519153494.70000005</v>
      </c>
      <c r="E132" s="88">
        <v>7738948.1999999993</v>
      </c>
      <c r="F132" s="95">
        <v>526892442.90000004</v>
      </c>
      <c r="G132" s="18">
        <v>35.655999999999999</v>
      </c>
    </row>
    <row r="133" spans="3:7" ht="15.75" x14ac:dyDescent="0.25">
      <c r="C133" s="16">
        <v>1769</v>
      </c>
      <c r="D133" s="88">
        <v>519220853.20000005</v>
      </c>
      <c r="E133" s="88">
        <v>7738948.1999999993</v>
      </c>
      <c r="F133" s="95">
        <v>526959801.40000004</v>
      </c>
      <c r="G133" s="18">
        <v>35.655999999999999</v>
      </c>
    </row>
    <row r="134" spans="3:7" ht="15.75" x14ac:dyDescent="0.25">
      <c r="C134" s="16">
        <v>1770</v>
      </c>
      <c r="D134" s="88">
        <v>519317127.20000005</v>
      </c>
      <c r="E134" s="88">
        <v>7738948.1999999993</v>
      </c>
      <c r="F134" s="95">
        <v>527056075.40000004</v>
      </c>
      <c r="G134" s="18">
        <v>35.655999999999999</v>
      </c>
    </row>
    <row r="135" spans="3:7" ht="15.75" x14ac:dyDescent="0.25">
      <c r="C135" s="16">
        <v>1771</v>
      </c>
      <c r="D135" s="88">
        <v>519740828.20000005</v>
      </c>
      <c r="E135" s="88">
        <v>7738948.1999999993</v>
      </c>
      <c r="F135" s="95">
        <v>527479776.40000004</v>
      </c>
      <c r="G135" s="18">
        <v>35.655999999999999</v>
      </c>
    </row>
    <row r="136" spans="3:7" ht="15.75" x14ac:dyDescent="0.25">
      <c r="C136" s="16">
        <v>1772</v>
      </c>
      <c r="D136" s="88">
        <v>519740828.20000005</v>
      </c>
      <c r="E136" s="88">
        <v>7738948.1999999993</v>
      </c>
      <c r="F136" s="95">
        <v>527479776.40000004</v>
      </c>
      <c r="G136" s="18">
        <v>35.655999999999999</v>
      </c>
    </row>
    <row r="137" spans="3:7" ht="15.75" x14ac:dyDescent="0.25">
      <c r="C137" s="16">
        <v>1773</v>
      </c>
      <c r="D137" s="88">
        <v>519740828.20000005</v>
      </c>
      <c r="E137" s="88">
        <v>7738948.1999999993</v>
      </c>
      <c r="F137" s="95">
        <v>527479776.40000004</v>
      </c>
      <c r="G137" s="18">
        <v>35.655999999999999</v>
      </c>
    </row>
    <row r="138" spans="3:7" ht="15.75" x14ac:dyDescent="0.25">
      <c r="C138" s="16">
        <v>1774</v>
      </c>
      <c r="D138" s="88">
        <v>519948578.20000005</v>
      </c>
      <c r="E138" s="88">
        <v>7738948.1999999993</v>
      </c>
      <c r="F138" s="95">
        <v>527687526.40000004</v>
      </c>
      <c r="G138" s="18">
        <v>35.655999999999999</v>
      </c>
    </row>
    <row r="139" spans="3:7" ht="15.75" x14ac:dyDescent="0.25">
      <c r="C139" s="16">
        <v>1775</v>
      </c>
      <c r="D139" s="88">
        <v>520722913.20000005</v>
      </c>
      <c r="E139" s="88">
        <v>7738948.1999999993</v>
      </c>
      <c r="F139" s="95">
        <v>528461861.40000004</v>
      </c>
      <c r="G139" s="18">
        <v>35.655999999999999</v>
      </c>
    </row>
    <row r="140" spans="3:7" ht="15.75" x14ac:dyDescent="0.25">
      <c r="C140" s="16">
        <v>1776</v>
      </c>
      <c r="D140" s="88">
        <v>520722913.20000005</v>
      </c>
      <c r="E140" s="88">
        <v>7738948.1999999993</v>
      </c>
      <c r="F140" s="95">
        <v>528461861.40000004</v>
      </c>
      <c r="G140" s="18">
        <v>35.655999999999999</v>
      </c>
    </row>
    <row r="141" spans="3:7" ht="15.75" x14ac:dyDescent="0.25">
      <c r="C141" s="16">
        <v>1777</v>
      </c>
      <c r="D141" s="88">
        <v>520960889.20000005</v>
      </c>
      <c r="E141" s="88">
        <v>7738948.1999999993</v>
      </c>
      <c r="F141" s="95">
        <v>528699837.40000004</v>
      </c>
      <c r="G141" s="18">
        <v>35.655999999999999</v>
      </c>
    </row>
    <row r="142" spans="3:7" ht="15.75" x14ac:dyDescent="0.25">
      <c r="C142" s="16">
        <v>1778</v>
      </c>
      <c r="D142" s="88">
        <v>520881632.20000005</v>
      </c>
      <c r="E142" s="88">
        <v>7638948.1999999993</v>
      </c>
      <c r="F142" s="95">
        <v>528520580.40000004</v>
      </c>
      <c r="G142" s="18">
        <v>35.655999999999999</v>
      </c>
    </row>
    <row r="143" spans="3:7" ht="15.75" x14ac:dyDescent="0.25">
      <c r="C143" s="16">
        <v>1779</v>
      </c>
      <c r="D143" s="88">
        <v>520989768.20000005</v>
      </c>
      <c r="E143" s="88">
        <v>7638948.1999999993</v>
      </c>
      <c r="F143" s="95">
        <v>528628716.40000004</v>
      </c>
      <c r="G143" s="18">
        <v>35.655999999999999</v>
      </c>
    </row>
    <row r="144" spans="3:7" ht="15.75" x14ac:dyDescent="0.25">
      <c r="C144" s="16">
        <v>1780</v>
      </c>
      <c r="D144" s="88">
        <v>521302682.20000005</v>
      </c>
      <c r="E144" s="88">
        <v>7638948.1999999993</v>
      </c>
      <c r="F144" s="95">
        <v>528941630.40000004</v>
      </c>
      <c r="G144" s="18">
        <v>35.655999999999999</v>
      </c>
    </row>
    <row r="145" spans="3:7" ht="15.75" x14ac:dyDescent="0.25">
      <c r="C145" s="16">
        <v>1781</v>
      </c>
      <c r="D145" s="88">
        <v>521312566.20000005</v>
      </c>
      <c r="E145" s="88">
        <v>7628948.1999999993</v>
      </c>
      <c r="F145" s="95">
        <v>528941514.40000004</v>
      </c>
      <c r="G145" s="18">
        <v>35.655999999999999</v>
      </c>
    </row>
    <row r="146" spans="3:7" ht="15.75" x14ac:dyDescent="0.25">
      <c r="C146" s="16">
        <v>1782</v>
      </c>
      <c r="D146" s="88">
        <v>521434281.20000005</v>
      </c>
      <c r="E146" s="88">
        <v>7628948.1999999993</v>
      </c>
      <c r="F146" s="95">
        <v>529063229.40000004</v>
      </c>
      <c r="G146" s="18">
        <v>35.655999999999999</v>
      </c>
    </row>
    <row r="147" spans="3:7" ht="15.75" x14ac:dyDescent="0.25">
      <c r="C147" s="16">
        <v>1783</v>
      </c>
      <c r="D147" s="88">
        <v>524252531.20000005</v>
      </c>
      <c r="E147" s="88">
        <v>7628948.1999999993</v>
      </c>
      <c r="F147" s="95">
        <v>531881479.40000004</v>
      </c>
      <c r="G147" s="18">
        <v>35.655999999999999</v>
      </c>
    </row>
    <row r="148" spans="3:7" ht="15.75" x14ac:dyDescent="0.25">
      <c r="C148" s="16">
        <v>1784</v>
      </c>
      <c r="D148" s="88">
        <v>524426531.20000005</v>
      </c>
      <c r="E148" s="88">
        <v>7588948.1999999993</v>
      </c>
      <c r="F148" s="95">
        <v>532015479.40000004</v>
      </c>
      <c r="G148" s="18">
        <v>35.655999999999999</v>
      </c>
    </row>
    <row r="149" spans="3:7" ht="15.75" x14ac:dyDescent="0.25">
      <c r="C149" s="16">
        <v>1785</v>
      </c>
      <c r="D149" s="88">
        <v>524504482.20000005</v>
      </c>
      <c r="E149" s="88">
        <v>7588948.1999999993</v>
      </c>
      <c r="F149" s="95">
        <v>532093430.40000004</v>
      </c>
      <c r="G149" s="18">
        <v>35.655999999999999</v>
      </c>
    </row>
    <row r="150" spans="3:7" ht="15.75" x14ac:dyDescent="0.25">
      <c r="C150" s="16">
        <v>1786</v>
      </c>
      <c r="D150" s="88">
        <v>524504482.20000005</v>
      </c>
      <c r="E150" s="88">
        <v>7588948.1999999993</v>
      </c>
      <c r="F150" s="95">
        <v>532093430.40000004</v>
      </c>
      <c r="G150" s="18">
        <v>35.655999999999999</v>
      </c>
    </row>
    <row r="151" spans="3:7" ht="15.75" x14ac:dyDescent="0.25">
      <c r="C151" s="16">
        <v>1787</v>
      </c>
      <c r="D151" s="88">
        <v>526989128.20000005</v>
      </c>
      <c r="E151" s="88">
        <v>7588948.1999999993</v>
      </c>
      <c r="F151" s="95">
        <v>534578076.40000004</v>
      </c>
      <c r="G151" s="18">
        <v>35.655999999999999</v>
      </c>
    </row>
    <row r="152" spans="3:7" ht="15.75" x14ac:dyDescent="0.25">
      <c r="C152" s="16">
        <v>1788</v>
      </c>
      <c r="D152" s="88">
        <v>526989128.20000005</v>
      </c>
      <c r="E152" s="88">
        <v>7588948.1999999993</v>
      </c>
      <c r="F152" s="95">
        <v>534578076.40000004</v>
      </c>
      <c r="G152" s="18">
        <v>35.655999999999999</v>
      </c>
    </row>
    <row r="153" spans="3:7" ht="15.75" x14ac:dyDescent="0.25">
      <c r="C153" s="16">
        <v>1789</v>
      </c>
      <c r="D153" s="88">
        <v>526989128.20000005</v>
      </c>
      <c r="E153" s="88">
        <v>7588948.1999999993</v>
      </c>
      <c r="F153" s="95">
        <v>534578076.40000004</v>
      </c>
      <c r="G153" s="18">
        <v>35.655999999999999</v>
      </c>
    </row>
    <row r="154" spans="3:7" ht="15.75" x14ac:dyDescent="0.25">
      <c r="C154" s="16">
        <v>1790</v>
      </c>
      <c r="D154" s="88">
        <v>531841356.20000011</v>
      </c>
      <c r="E154" s="88">
        <v>7588948.1999999993</v>
      </c>
      <c r="F154" s="95">
        <v>539430304.4000001</v>
      </c>
      <c r="G154" s="18">
        <v>35.655999999999999</v>
      </c>
    </row>
    <row r="155" spans="3:7" ht="15.75" x14ac:dyDescent="0.25">
      <c r="C155" s="16">
        <v>1791</v>
      </c>
      <c r="D155" s="88">
        <v>531836773.20000011</v>
      </c>
      <c r="E155" s="88">
        <v>7588948.1999999993</v>
      </c>
      <c r="F155" s="95">
        <v>539425721.4000001</v>
      </c>
      <c r="G155" s="18">
        <v>35.655999999999999</v>
      </c>
    </row>
    <row r="156" spans="3:7" ht="15.75" x14ac:dyDescent="0.25">
      <c r="C156" s="16">
        <v>1792</v>
      </c>
      <c r="D156" s="88">
        <v>531683589.20000011</v>
      </c>
      <c r="E156" s="88">
        <v>7588948.1999999993</v>
      </c>
      <c r="F156" s="95">
        <v>539272537.4000001</v>
      </c>
      <c r="G156" s="18">
        <v>35.655999999999999</v>
      </c>
    </row>
    <row r="157" spans="3:7" ht="15.75" x14ac:dyDescent="0.25">
      <c r="C157" s="16">
        <v>1793</v>
      </c>
      <c r="D157" s="88">
        <v>531661107.20000011</v>
      </c>
      <c r="E157" s="88">
        <v>7588948.1999999993</v>
      </c>
      <c r="F157" s="95">
        <v>539250055.4000001</v>
      </c>
      <c r="G157" s="18">
        <v>35.655999999999999</v>
      </c>
    </row>
    <row r="158" spans="3:7" ht="15.75" x14ac:dyDescent="0.25">
      <c r="C158" s="16">
        <v>1794</v>
      </c>
      <c r="D158" s="88">
        <v>531661107.20000011</v>
      </c>
      <c r="E158" s="88">
        <v>7588948.1999999993</v>
      </c>
      <c r="F158" s="95">
        <v>539250055.4000001</v>
      </c>
      <c r="G158" s="18">
        <v>35.655999999999999</v>
      </c>
    </row>
    <row r="159" spans="3:7" ht="15.75" x14ac:dyDescent="0.25">
      <c r="C159" s="16">
        <v>1795</v>
      </c>
      <c r="D159" s="88">
        <v>531892125.20000011</v>
      </c>
      <c r="E159" s="88">
        <v>7588948.1999999993</v>
      </c>
      <c r="F159" s="95">
        <v>539481073.4000001</v>
      </c>
      <c r="G159" s="18">
        <v>35.655999999999999</v>
      </c>
    </row>
    <row r="160" spans="3:7" ht="15.75" x14ac:dyDescent="0.25">
      <c r="C160" s="16">
        <v>1796</v>
      </c>
      <c r="D160" s="88">
        <v>531892125.20000011</v>
      </c>
      <c r="E160" s="88">
        <v>7588948.1999999993</v>
      </c>
      <c r="F160" s="95">
        <v>539481073.4000001</v>
      </c>
      <c r="G160" s="18">
        <v>35.655999999999999</v>
      </c>
    </row>
    <row r="161" spans="3:10" ht="15.75" x14ac:dyDescent="0.25">
      <c r="C161" s="16">
        <v>1797</v>
      </c>
      <c r="D161" s="88">
        <v>533012098.20000011</v>
      </c>
      <c r="E161" s="88">
        <v>11739750.199999999</v>
      </c>
      <c r="F161" s="95">
        <v>544751848.4000001</v>
      </c>
      <c r="G161" s="18">
        <v>35.655999999999999</v>
      </c>
      <c r="J161" s="26"/>
    </row>
    <row r="162" spans="3:10" ht="15.75" x14ac:dyDescent="0.25">
      <c r="C162" s="16">
        <v>1798</v>
      </c>
      <c r="D162" s="88">
        <v>540676285.20000005</v>
      </c>
      <c r="E162" s="88">
        <v>7922746.1999999993</v>
      </c>
      <c r="F162" s="95">
        <v>548599031.4000001</v>
      </c>
      <c r="G162" s="18">
        <v>35.655999999999999</v>
      </c>
    </row>
    <row r="163" spans="3:10" ht="15.75" x14ac:dyDescent="0.25">
      <c r="C163" s="16">
        <v>1799</v>
      </c>
      <c r="D163" s="88">
        <v>541790461.20000005</v>
      </c>
      <c r="E163" s="88">
        <v>7761748.1999999993</v>
      </c>
      <c r="F163" s="95">
        <v>549552209.4000001</v>
      </c>
      <c r="G163" s="18">
        <v>35.655999999999999</v>
      </c>
    </row>
    <row r="164" spans="3:10" ht="16.5" thickBot="1" x14ac:dyDescent="0.3">
      <c r="C164" s="17">
        <v>1800</v>
      </c>
      <c r="D164" s="89">
        <v>548377261.20000005</v>
      </c>
      <c r="E164" s="89">
        <v>7588948.1999999993</v>
      </c>
      <c r="F164" s="95">
        <v>555966209.4000001</v>
      </c>
      <c r="G164" s="19">
        <v>35.655999999999999</v>
      </c>
    </row>
    <row r="165" spans="3:10" x14ac:dyDescent="0.25">
      <c r="E165" s="92"/>
    </row>
    <row r="166" spans="3:10" x14ac:dyDescent="0.25">
      <c r="E166" s="92"/>
    </row>
    <row r="167" spans="3:10" x14ac:dyDescent="0.25">
      <c r="E167" s="92"/>
    </row>
    <row r="168" spans="3:10" x14ac:dyDescent="0.25">
      <c r="E168" s="92"/>
    </row>
    <row r="169" spans="3:10" x14ac:dyDescent="0.25">
      <c r="E169" s="92"/>
    </row>
    <row r="170" spans="3:10" x14ac:dyDescent="0.25">
      <c r="E170" s="92"/>
    </row>
    <row r="171" spans="3:10" x14ac:dyDescent="0.25">
      <c r="E171" s="92"/>
    </row>
    <row r="172" spans="3:10" x14ac:dyDescent="0.25">
      <c r="E172" s="92"/>
    </row>
    <row r="173" spans="3:10" x14ac:dyDescent="0.25">
      <c r="E173" s="92"/>
    </row>
    <row r="174" spans="3:10" x14ac:dyDescent="0.25">
      <c r="E174" s="92"/>
    </row>
    <row r="175" spans="3:10" x14ac:dyDescent="0.25">
      <c r="E175" s="92"/>
    </row>
    <row r="176" spans="3:10" x14ac:dyDescent="0.25">
      <c r="E176" s="92"/>
    </row>
    <row r="177" spans="5:5" x14ac:dyDescent="0.25">
      <c r="E177" s="92"/>
    </row>
    <row r="178" spans="5:5" x14ac:dyDescent="0.25">
      <c r="E178" s="92"/>
    </row>
    <row r="179" spans="5:5" x14ac:dyDescent="0.25">
      <c r="E179" s="92"/>
    </row>
    <row r="180" spans="5:5" x14ac:dyDescent="0.25">
      <c r="E180" s="92"/>
    </row>
    <row r="181" spans="5:5" x14ac:dyDescent="0.25">
      <c r="E181" s="92"/>
    </row>
    <row r="182" spans="5:5" x14ac:dyDescent="0.25">
      <c r="E182" s="92"/>
    </row>
    <row r="183" spans="5:5" x14ac:dyDescent="0.25">
      <c r="E183" s="92"/>
    </row>
    <row r="184" spans="5:5" x14ac:dyDescent="0.25">
      <c r="E184" s="92"/>
    </row>
    <row r="185" spans="5:5" x14ac:dyDescent="0.25">
      <c r="E185" s="92"/>
    </row>
    <row r="186" spans="5:5" x14ac:dyDescent="0.25">
      <c r="E186" s="92"/>
    </row>
    <row r="187" spans="5:5" x14ac:dyDescent="0.25">
      <c r="E187" s="92"/>
    </row>
    <row r="188" spans="5:5" x14ac:dyDescent="0.25">
      <c r="E188" s="92"/>
    </row>
    <row r="189" spans="5:5" x14ac:dyDescent="0.25">
      <c r="E189" s="92"/>
    </row>
    <row r="190" spans="5:5" x14ac:dyDescent="0.25">
      <c r="E190" s="92"/>
    </row>
    <row r="191" spans="5:5" x14ac:dyDescent="0.25">
      <c r="E191" s="92"/>
    </row>
    <row r="192" spans="5:5" x14ac:dyDescent="0.25">
      <c r="E192" s="92"/>
    </row>
    <row r="193" spans="5:5" x14ac:dyDescent="0.25">
      <c r="E193" s="92"/>
    </row>
    <row r="194" spans="5:5" x14ac:dyDescent="0.25">
      <c r="E194" s="92"/>
    </row>
    <row r="195" spans="5:5" x14ac:dyDescent="0.25">
      <c r="E195" s="92"/>
    </row>
    <row r="196" spans="5:5" x14ac:dyDescent="0.25">
      <c r="E196" s="92"/>
    </row>
    <row r="197" spans="5:5" x14ac:dyDescent="0.25">
      <c r="E197" s="92"/>
    </row>
    <row r="198" spans="5:5" x14ac:dyDescent="0.25">
      <c r="E198" s="92"/>
    </row>
    <row r="199" spans="5:5" x14ac:dyDescent="0.25">
      <c r="E199" s="92"/>
    </row>
    <row r="200" spans="5:5" x14ac:dyDescent="0.25">
      <c r="E200" s="92"/>
    </row>
    <row r="201" spans="5:5" x14ac:dyDescent="0.25">
      <c r="E201" s="92"/>
    </row>
    <row r="202" spans="5:5" x14ac:dyDescent="0.25">
      <c r="E202" s="92"/>
    </row>
    <row r="203" spans="5:5" x14ac:dyDescent="0.25">
      <c r="E203" s="92"/>
    </row>
    <row r="204" spans="5:5" x14ac:dyDescent="0.25">
      <c r="E204" s="92"/>
    </row>
    <row r="205" spans="5:5" x14ac:dyDescent="0.25">
      <c r="E205" s="92"/>
    </row>
    <row r="206" spans="5:5" x14ac:dyDescent="0.25">
      <c r="E206" s="92"/>
    </row>
    <row r="207" spans="5:5" x14ac:dyDescent="0.25">
      <c r="E207" s="92"/>
    </row>
    <row r="208" spans="5:5" x14ac:dyDescent="0.25">
      <c r="E208" s="92"/>
    </row>
    <row r="209" spans="5:5" x14ac:dyDescent="0.25">
      <c r="E209" s="92"/>
    </row>
    <row r="210" spans="5:5" x14ac:dyDescent="0.25">
      <c r="E210" s="92"/>
    </row>
    <row r="211" spans="5:5" x14ac:dyDescent="0.25">
      <c r="E211" s="92"/>
    </row>
    <row r="212" spans="5:5" x14ac:dyDescent="0.25">
      <c r="E212" s="92"/>
    </row>
    <row r="213" spans="5:5" x14ac:dyDescent="0.25">
      <c r="E213" s="92"/>
    </row>
    <row r="214" spans="5:5" x14ac:dyDescent="0.25">
      <c r="E214" s="92"/>
    </row>
    <row r="215" spans="5:5" x14ac:dyDescent="0.25">
      <c r="E215" s="92"/>
    </row>
    <row r="216" spans="5:5" x14ac:dyDescent="0.25">
      <c r="E216" s="92"/>
    </row>
    <row r="217" spans="5:5" x14ac:dyDescent="0.25">
      <c r="E217" s="92"/>
    </row>
    <row r="218" spans="5:5" x14ac:dyDescent="0.25">
      <c r="E218" s="92"/>
    </row>
    <row r="219" spans="5:5" x14ac:dyDescent="0.25">
      <c r="E219" s="92"/>
    </row>
    <row r="220" spans="5:5" x14ac:dyDescent="0.25">
      <c r="E220" s="92"/>
    </row>
    <row r="221" spans="5:5" x14ac:dyDescent="0.25">
      <c r="E221" s="92"/>
    </row>
    <row r="222" spans="5:5" x14ac:dyDescent="0.25">
      <c r="E222" s="92"/>
    </row>
    <row r="223" spans="5:5" x14ac:dyDescent="0.25">
      <c r="E223" s="92"/>
    </row>
    <row r="224" spans="5:5" x14ac:dyDescent="0.25">
      <c r="E224" s="92"/>
    </row>
    <row r="225" spans="5:5" x14ac:dyDescent="0.25">
      <c r="E225" s="92"/>
    </row>
    <row r="226" spans="5:5" x14ac:dyDescent="0.25">
      <c r="E226" s="92"/>
    </row>
    <row r="227" spans="5:5" x14ac:dyDescent="0.25">
      <c r="E227" s="92"/>
    </row>
    <row r="228" spans="5:5" x14ac:dyDescent="0.25">
      <c r="E228" s="92"/>
    </row>
    <row r="229" spans="5:5" x14ac:dyDescent="0.25">
      <c r="E229" s="92"/>
    </row>
    <row r="230" spans="5:5" x14ac:dyDescent="0.25">
      <c r="E230" s="92"/>
    </row>
    <row r="231" spans="5:5" x14ac:dyDescent="0.25">
      <c r="E231" s="92"/>
    </row>
    <row r="232" spans="5:5" x14ac:dyDescent="0.25">
      <c r="E232" s="92"/>
    </row>
    <row r="233" spans="5:5" x14ac:dyDescent="0.25">
      <c r="E233" s="92"/>
    </row>
    <row r="234" spans="5:5" x14ac:dyDescent="0.25">
      <c r="E234" s="92"/>
    </row>
    <row r="235" spans="5:5" x14ac:dyDescent="0.25">
      <c r="E235" s="92"/>
    </row>
    <row r="236" spans="5:5" x14ac:dyDescent="0.25">
      <c r="E236" s="92"/>
    </row>
    <row r="237" spans="5:5" x14ac:dyDescent="0.25">
      <c r="E237" s="92"/>
    </row>
    <row r="238" spans="5:5" x14ac:dyDescent="0.25">
      <c r="E238" s="92"/>
    </row>
    <row r="239" spans="5:5" x14ac:dyDescent="0.25">
      <c r="E239" s="92"/>
    </row>
    <row r="240" spans="5:5" x14ac:dyDescent="0.25">
      <c r="E240" s="92"/>
    </row>
    <row r="241" spans="5:5" x14ac:dyDescent="0.25">
      <c r="E241" s="92"/>
    </row>
    <row r="242" spans="5:5" x14ac:dyDescent="0.25">
      <c r="E242" s="92"/>
    </row>
    <row r="243" spans="5:5" x14ac:dyDescent="0.25">
      <c r="E243" s="92"/>
    </row>
    <row r="244" spans="5:5" x14ac:dyDescent="0.25">
      <c r="E244" s="92"/>
    </row>
    <row r="245" spans="5:5" x14ac:dyDescent="0.25">
      <c r="E245" s="92"/>
    </row>
    <row r="246" spans="5:5" x14ac:dyDescent="0.25">
      <c r="E246" s="92"/>
    </row>
    <row r="247" spans="5:5" x14ac:dyDescent="0.25">
      <c r="E247" s="92"/>
    </row>
    <row r="248" spans="5:5" x14ac:dyDescent="0.25">
      <c r="E248" s="92"/>
    </row>
    <row r="249" spans="5:5" x14ac:dyDescent="0.25">
      <c r="E249" s="92"/>
    </row>
    <row r="250" spans="5:5" x14ac:dyDescent="0.25">
      <c r="E250" s="92"/>
    </row>
    <row r="251" spans="5:5" x14ac:dyDescent="0.25">
      <c r="E251" s="92"/>
    </row>
    <row r="252" spans="5:5" x14ac:dyDescent="0.25">
      <c r="E252" s="92"/>
    </row>
    <row r="253" spans="5:5" x14ac:dyDescent="0.25">
      <c r="E253" s="92"/>
    </row>
    <row r="254" spans="5:5" x14ac:dyDescent="0.25">
      <c r="E254" s="92"/>
    </row>
    <row r="255" spans="5:5" x14ac:dyDescent="0.25">
      <c r="E255" s="92"/>
    </row>
    <row r="256" spans="5:5" x14ac:dyDescent="0.25">
      <c r="E256" s="92"/>
    </row>
    <row r="257" spans="5:5" x14ac:dyDescent="0.25">
      <c r="E257" s="92"/>
    </row>
    <row r="258" spans="5:5" x14ac:dyDescent="0.25">
      <c r="E258" s="92"/>
    </row>
    <row r="259" spans="5:5" x14ac:dyDescent="0.25">
      <c r="E259" s="92"/>
    </row>
    <row r="260" spans="5:5" x14ac:dyDescent="0.25">
      <c r="E260" s="92"/>
    </row>
    <row r="261" spans="5:5" x14ac:dyDescent="0.25">
      <c r="E261" s="92"/>
    </row>
    <row r="262" spans="5:5" x14ac:dyDescent="0.25">
      <c r="E262" s="92"/>
    </row>
    <row r="263" spans="5:5" x14ac:dyDescent="0.25">
      <c r="E263" s="92"/>
    </row>
    <row r="264" spans="5:5" x14ac:dyDescent="0.25">
      <c r="E264" s="92"/>
    </row>
    <row r="265" spans="5:5" x14ac:dyDescent="0.25">
      <c r="E265" s="92"/>
    </row>
    <row r="266" spans="5:5" x14ac:dyDescent="0.25">
      <c r="E266" s="92"/>
    </row>
    <row r="267" spans="5:5" x14ac:dyDescent="0.25">
      <c r="E267" s="92"/>
    </row>
    <row r="268" spans="5:5" x14ac:dyDescent="0.25">
      <c r="E268" s="92"/>
    </row>
    <row r="269" spans="5:5" x14ac:dyDescent="0.25">
      <c r="E269" s="92"/>
    </row>
    <row r="270" spans="5:5" x14ac:dyDescent="0.25">
      <c r="E270" s="92"/>
    </row>
    <row r="271" spans="5:5" x14ac:dyDescent="0.25">
      <c r="E271" s="92"/>
    </row>
    <row r="272" spans="5:5" x14ac:dyDescent="0.25">
      <c r="E272" s="92"/>
    </row>
    <row r="273" spans="5:5" x14ac:dyDescent="0.25">
      <c r="E273" s="92"/>
    </row>
    <row r="274" spans="5:5" x14ac:dyDescent="0.25">
      <c r="E274" s="92"/>
    </row>
    <row r="275" spans="5:5" x14ac:dyDescent="0.25">
      <c r="E275" s="92"/>
    </row>
    <row r="276" spans="5:5" x14ac:dyDescent="0.25">
      <c r="E276" s="92"/>
    </row>
    <row r="277" spans="5:5" x14ac:dyDescent="0.25">
      <c r="E277" s="92"/>
    </row>
    <row r="278" spans="5:5" x14ac:dyDescent="0.25">
      <c r="E278" s="92"/>
    </row>
    <row r="279" spans="5:5" x14ac:dyDescent="0.25">
      <c r="E279" s="92"/>
    </row>
    <row r="280" spans="5:5" x14ac:dyDescent="0.25">
      <c r="E280" s="92"/>
    </row>
    <row r="281" spans="5:5" x14ac:dyDescent="0.25">
      <c r="E281" s="92"/>
    </row>
    <row r="282" spans="5:5" x14ac:dyDescent="0.25">
      <c r="E282" s="92"/>
    </row>
    <row r="283" spans="5:5" x14ac:dyDescent="0.25">
      <c r="E283" s="92"/>
    </row>
    <row r="284" spans="5:5" x14ac:dyDescent="0.25">
      <c r="E284" s="92"/>
    </row>
    <row r="285" spans="5:5" x14ac:dyDescent="0.25">
      <c r="E285" s="92"/>
    </row>
    <row r="286" spans="5:5" x14ac:dyDescent="0.25">
      <c r="E286" s="92"/>
    </row>
    <row r="287" spans="5:5" x14ac:dyDescent="0.25">
      <c r="E287" s="92"/>
    </row>
    <row r="288" spans="5:5" x14ac:dyDescent="0.25">
      <c r="E288" s="92"/>
    </row>
    <row r="289" spans="5:5" x14ac:dyDescent="0.25">
      <c r="E289" s="92"/>
    </row>
    <row r="290" spans="5:5" x14ac:dyDescent="0.25">
      <c r="E290" s="92"/>
    </row>
    <row r="291" spans="5:5" x14ac:dyDescent="0.25">
      <c r="E291" s="92"/>
    </row>
    <row r="292" spans="5:5" x14ac:dyDescent="0.25">
      <c r="E292" s="92"/>
    </row>
    <row r="293" spans="5:5" x14ac:dyDescent="0.25">
      <c r="E293" s="92"/>
    </row>
    <row r="294" spans="5:5" x14ac:dyDescent="0.25">
      <c r="E294" s="92"/>
    </row>
    <row r="295" spans="5:5" x14ac:dyDescent="0.25">
      <c r="E295" s="92"/>
    </row>
    <row r="296" spans="5:5" x14ac:dyDescent="0.25">
      <c r="E296" s="92"/>
    </row>
    <row r="297" spans="5:5" x14ac:dyDescent="0.25">
      <c r="E297" s="92"/>
    </row>
    <row r="298" spans="5:5" x14ac:dyDescent="0.25">
      <c r="E298" s="92"/>
    </row>
  </sheetData>
  <mergeCells count="2">
    <mergeCell ref="G3:G4"/>
    <mergeCell ref="C3: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H33"/>
  <sheetViews>
    <sheetView zoomScaleNormal="100" workbookViewId="0"/>
  </sheetViews>
  <sheetFormatPr defaultColWidth="8.85546875" defaultRowHeight="15.75" x14ac:dyDescent="0.25"/>
  <cols>
    <col min="3" max="3" width="12.7109375" style="24" customWidth="1"/>
    <col min="4" max="6" width="22.7109375" style="24" customWidth="1"/>
    <col min="7" max="7" width="5.7109375" style="24" customWidth="1"/>
    <col min="8" max="8" width="22.7109375" style="24" customWidth="1"/>
  </cols>
  <sheetData>
    <row r="2" spans="3:8" ht="16.5" thickBot="1" x14ac:dyDescent="0.3"/>
    <row r="3" spans="3:8" s="45" customFormat="1" ht="16.5" customHeight="1" thickBot="1" x14ac:dyDescent="0.3">
      <c r="C3" s="68" t="s">
        <v>13</v>
      </c>
      <c r="D3" s="74" t="s">
        <v>30</v>
      </c>
      <c r="E3" s="75"/>
      <c r="F3" s="76"/>
      <c r="G3" s="48"/>
      <c r="H3" s="72" t="s">
        <v>34</v>
      </c>
    </row>
    <row r="4" spans="3:8" s="45" customFormat="1" ht="36" customHeight="1" thickBot="1" x14ac:dyDescent="0.3">
      <c r="C4" s="69"/>
      <c r="D4" s="49" t="s">
        <v>31</v>
      </c>
      <c r="E4" s="50" t="s">
        <v>32</v>
      </c>
      <c r="F4" s="51" t="s">
        <v>15</v>
      </c>
      <c r="G4" s="46"/>
      <c r="H4" s="73"/>
    </row>
    <row r="5" spans="3:8" ht="15" x14ac:dyDescent="0.25">
      <c r="C5" s="16">
        <v>1529</v>
      </c>
      <c r="D5" s="29">
        <v>5961600</v>
      </c>
      <c r="E5" s="27">
        <v>372600</v>
      </c>
      <c r="F5" s="30">
        <v>6.25E-2</v>
      </c>
      <c r="G5" s="27"/>
      <c r="H5" s="18">
        <v>11.41</v>
      </c>
    </row>
    <row r="6" spans="3:8" ht="15" x14ac:dyDescent="0.25">
      <c r="C6" s="16">
        <v>1530</v>
      </c>
      <c r="D6" s="29">
        <v>25520000</v>
      </c>
      <c r="E6" s="27">
        <v>1595000</v>
      </c>
      <c r="F6" s="30">
        <v>6.25E-2</v>
      </c>
      <c r="G6" s="27"/>
      <c r="H6" s="18">
        <v>11.41</v>
      </c>
    </row>
    <row r="7" spans="3:8" ht="15" x14ac:dyDescent="0.25">
      <c r="C7" s="16">
        <v>1531</v>
      </c>
      <c r="D7" s="29">
        <v>7200000</v>
      </c>
      <c r="E7" s="27">
        <v>450000</v>
      </c>
      <c r="F7" s="30">
        <v>6.25E-2</v>
      </c>
      <c r="G7" s="27"/>
      <c r="H7" s="18">
        <v>11.41</v>
      </c>
    </row>
    <row r="8" spans="3:8" ht="15" x14ac:dyDescent="0.25">
      <c r="C8" s="16">
        <v>1532</v>
      </c>
      <c r="D8" s="20" t="s">
        <v>35</v>
      </c>
      <c r="E8" s="52" t="s">
        <v>35</v>
      </c>
      <c r="F8" s="53" t="s">
        <v>35</v>
      </c>
      <c r="G8" s="27"/>
      <c r="H8" s="18">
        <v>11.41</v>
      </c>
    </row>
    <row r="9" spans="3:8" ht="15" x14ac:dyDescent="0.25">
      <c r="C9" s="16">
        <v>1533</v>
      </c>
      <c r="D9" s="29">
        <v>41082500</v>
      </c>
      <c r="E9" s="27">
        <v>2569656.2000000002</v>
      </c>
      <c r="F9" s="30">
        <v>6.2548681311994161E-2</v>
      </c>
      <c r="G9" s="27"/>
      <c r="H9" s="18">
        <v>11.41</v>
      </c>
    </row>
    <row r="10" spans="3:8" ht="15" x14ac:dyDescent="0.25">
      <c r="C10" s="16">
        <v>1534</v>
      </c>
      <c r="D10" s="29">
        <v>3656000</v>
      </c>
      <c r="E10" s="27">
        <v>228500</v>
      </c>
      <c r="F10" s="30">
        <v>6.25E-2</v>
      </c>
      <c r="G10" s="27"/>
      <c r="H10" s="18">
        <v>11.41</v>
      </c>
    </row>
    <row r="11" spans="3:8" ht="15" x14ac:dyDescent="0.25">
      <c r="C11" s="16">
        <v>1535</v>
      </c>
      <c r="D11" s="20" t="s">
        <v>35</v>
      </c>
      <c r="E11" s="52" t="s">
        <v>35</v>
      </c>
      <c r="F11" s="53" t="s">
        <v>35</v>
      </c>
      <c r="G11" s="27"/>
      <c r="H11" s="18">
        <v>11.41</v>
      </c>
    </row>
    <row r="12" spans="3:8" ht="15" x14ac:dyDescent="0.25">
      <c r="C12" s="16">
        <v>1536</v>
      </c>
      <c r="D12" s="29">
        <v>240000</v>
      </c>
      <c r="E12" s="27">
        <v>15000</v>
      </c>
      <c r="F12" s="30">
        <v>6.25E-2</v>
      </c>
      <c r="G12" s="27"/>
      <c r="H12" s="18">
        <v>11.41</v>
      </c>
    </row>
    <row r="13" spans="3:8" ht="15" x14ac:dyDescent="0.25">
      <c r="C13" s="16">
        <v>1537</v>
      </c>
      <c r="D13" s="29">
        <v>20000000</v>
      </c>
      <c r="E13" s="27">
        <v>1250000</v>
      </c>
      <c r="F13" s="30">
        <v>6.25E-2</v>
      </c>
      <c r="G13" s="27"/>
      <c r="H13" s="18">
        <v>11.41</v>
      </c>
    </row>
    <row r="14" spans="3:8" ht="15" x14ac:dyDescent="0.25">
      <c r="C14" s="16">
        <v>1538</v>
      </c>
      <c r="D14" s="29">
        <v>19489445</v>
      </c>
      <c r="E14" s="27">
        <v>1218086</v>
      </c>
      <c r="F14" s="30">
        <v>6.2499778726382411E-2</v>
      </c>
      <c r="G14" s="27"/>
      <c r="H14" s="18">
        <v>11.41</v>
      </c>
    </row>
    <row r="15" spans="3:8" ht="15" x14ac:dyDescent="0.25">
      <c r="C15" s="16">
        <v>1539</v>
      </c>
      <c r="D15" s="29">
        <v>423099</v>
      </c>
      <c r="E15" s="27">
        <v>26443</v>
      </c>
      <c r="F15" s="30">
        <v>6.249837508479103E-2</v>
      </c>
      <c r="G15" s="27"/>
      <c r="H15" s="18">
        <v>11.885</v>
      </c>
    </row>
    <row r="16" spans="3:8" ht="15" x14ac:dyDescent="0.25">
      <c r="C16" s="16">
        <v>1540</v>
      </c>
      <c r="D16" s="29">
        <v>8240000</v>
      </c>
      <c r="E16" s="27">
        <v>440000</v>
      </c>
      <c r="F16" s="30">
        <v>5.3398058252427182E-2</v>
      </c>
      <c r="G16" s="27"/>
      <c r="H16" s="18">
        <v>11.885</v>
      </c>
    </row>
    <row r="17" spans="3:8" ht="15" x14ac:dyDescent="0.25">
      <c r="C17" s="16">
        <v>1541</v>
      </c>
      <c r="D17" s="29">
        <v>45168000</v>
      </c>
      <c r="E17" s="27">
        <v>2823000</v>
      </c>
      <c r="F17" s="30">
        <v>6.25E-2</v>
      </c>
      <c r="G17" s="27"/>
      <c r="H17" s="18">
        <v>11.885</v>
      </c>
    </row>
    <row r="18" spans="3:8" ht="15" x14ac:dyDescent="0.25">
      <c r="C18" s="16">
        <v>1542</v>
      </c>
      <c r="D18" s="29">
        <v>27958000</v>
      </c>
      <c r="E18" s="27">
        <v>1747375</v>
      </c>
      <c r="F18" s="30">
        <v>6.25E-2</v>
      </c>
      <c r="G18" s="27"/>
      <c r="H18" s="18">
        <v>11.885</v>
      </c>
    </row>
    <row r="19" spans="3:8" ht="15" x14ac:dyDescent="0.25">
      <c r="C19" s="16">
        <v>1543</v>
      </c>
      <c r="D19" s="29">
        <v>11040000</v>
      </c>
      <c r="E19" s="27">
        <v>690000</v>
      </c>
      <c r="F19" s="30">
        <v>6.25E-2</v>
      </c>
      <c r="G19" s="27"/>
      <c r="H19" s="18">
        <v>11.885</v>
      </c>
    </row>
    <row r="20" spans="3:8" ht="15" x14ac:dyDescent="0.25">
      <c r="C20" s="16">
        <v>1544</v>
      </c>
      <c r="D20" s="29">
        <v>6400000</v>
      </c>
      <c r="E20" s="27">
        <v>400000</v>
      </c>
      <c r="F20" s="30">
        <v>6.25E-2</v>
      </c>
      <c r="G20" s="27"/>
      <c r="H20" s="18">
        <v>11.885</v>
      </c>
    </row>
    <row r="21" spans="3:8" ht="15" x14ac:dyDescent="0.25">
      <c r="C21" s="16">
        <v>1545</v>
      </c>
      <c r="D21" s="29">
        <v>7520000</v>
      </c>
      <c r="E21" s="27">
        <v>470000</v>
      </c>
      <c r="F21" s="30">
        <v>6.25E-2</v>
      </c>
      <c r="G21" s="27"/>
      <c r="H21" s="18">
        <v>11.885</v>
      </c>
    </row>
    <row r="22" spans="3:8" ht="15" x14ac:dyDescent="0.25">
      <c r="C22" s="16">
        <v>1546</v>
      </c>
      <c r="D22" s="29">
        <v>18712000</v>
      </c>
      <c r="E22" s="27">
        <v>1157000</v>
      </c>
      <c r="F22" s="30">
        <v>6.1831979478409578E-2</v>
      </c>
      <c r="G22" s="27"/>
      <c r="H22" s="18">
        <v>11.885</v>
      </c>
    </row>
    <row r="23" spans="3:8" ht="15" x14ac:dyDescent="0.25">
      <c r="C23" s="16">
        <v>1547</v>
      </c>
      <c r="D23" s="29">
        <v>10080000</v>
      </c>
      <c r="E23" s="27">
        <v>630000</v>
      </c>
      <c r="F23" s="30">
        <v>6.25E-2</v>
      </c>
      <c r="G23" s="27"/>
      <c r="H23" s="18">
        <v>11.885</v>
      </c>
    </row>
    <row r="24" spans="3:8" ht="15" x14ac:dyDescent="0.25">
      <c r="C24" s="16">
        <v>1548</v>
      </c>
      <c r="D24" s="29">
        <v>2260000</v>
      </c>
      <c r="E24" s="27">
        <v>136250</v>
      </c>
      <c r="F24" s="30">
        <v>6.0287610619469023E-2</v>
      </c>
      <c r="G24" s="27"/>
      <c r="H24" s="18">
        <v>11.885</v>
      </c>
    </row>
    <row r="25" spans="3:8" ht="15" x14ac:dyDescent="0.25">
      <c r="C25" s="16">
        <v>1549</v>
      </c>
      <c r="D25" s="29">
        <v>6800000</v>
      </c>
      <c r="E25" s="27">
        <v>425000</v>
      </c>
      <c r="F25" s="30">
        <v>6.25E-2</v>
      </c>
      <c r="G25" s="27"/>
      <c r="H25" s="18">
        <v>11.885</v>
      </c>
    </row>
    <row r="26" spans="3:8" ht="15" x14ac:dyDescent="0.25">
      <c r="C26" s="16">
        <v>1550</v>
      </c>
      <c r="D26" s="29">
        <v>384000</v>
      </c>
      <c r="E26" s="27">
        <v>24000</v>
      </c>
      <c r="F26" s="30">
        <v>6.25E-2</v>
      </c>
      <c r="G26" s="27"/>
      <c r="H26" s="18">
        <v>11.885</v>
      </c>
    </row>
    <row r="27" spans="3:8" ht="15" x14ac:dyDescent="0.25">
      <c r="C27" s="16">
        <v>1551</v>
      </c>
      <c r="D27" s="20" t="s">
        <v>35</v>
      </c>
      <c r="E27" s="52" t="s">
        <v>35</v>
      </c>
      <c r="F27" s="53" t="s">
        <v>35</v>
      </c>
      <c r="G27" s="27"/>
      <c r="H27" s="18">
        <v>11.885</v>
      </c>
    </row>
    <row r="28" spans="3:8" ht="15" x14ac:dyDescent="0.25">
      <c r="C28" s="16">
        <v>1552</v>
      </c>
      <c r="D28" s="29">
        <v>850000</v>
      </c>
      <c r="E28" s="27">
        <v>48125</v>
      </c>
      <c r="F28" s="30">
        <v>5.6617647058823529E-2</v>
      </c>
      <c r="G28" s="27"/>
      <c r="H28" s="18">
        <v>11.885</v>
      </c>
    </row>
    <row r="29" spans="3:8" ht="15" x14ac:dyDescent="0.25">
      <c r="C29" s="16">
        <v>1553</v>
      </c>
      <c r="D29" s="29">
        <v>1152000</v>
      </c>
      <c r="E29" s="27">
        <v>72000</v>
      </c>
      <c r="F29" s="30">
        <v>6.25E-2</v>
      </c>
      <c r="G29" s="27"/>
      <c r="H29" s="18">
        <v>11.885</v>
      </c>
    </row>
    <row r="30" spans="3:8" ht="15" x14ac:dyDescent="0.25">
      <c r="C30" s="16">
        <v>1554</v>
      </c>
      <c r="D30" s="29">
        <v>56764000</v>
      </c>
      <c r="E30" s="27">
        <v>4050425</v>
      </c>
      <c r="F30" s="30">
        <v>7.1355524628285538E-2</v>
      </c>
      <c r="G30" s="27"/>
      <c r="H30" s="18">
        <v>11.885</v>
      </c>
    </row>
    <row r="31" spans="3:8" ht="15" x14ac:dyDescent="0.25">
      <c r="C31" s="16">
        <v>1555</v>
      </c>
      <c r="D31" s="29">
        <v>61264980</v>
      </c>
      <c r="E31" s="27">
        <v>4825524</v>
      </c>
      <c r="F31" s="30">
        <v>7.8764801686052946E-2</v>
      </c>
      <c r="G31" s="27"/>
      <c r="H31" s="18">
        <v>12.361000000000001</v>
      </c>
    </row>
    <row r="32" spans="3:8" ht="15" x14ac:dyDescent="0.25">
      <c r="C32" s="16">
        <v>1556</v>
      </c>
      <c r="D32" s="29">
        <v>95824500</v>
      </c>
      <c r="E32" s="27">
        <v>7628300</v>
      </c>
      <c r="F32" s="30">
        <v>7.9606989861674207E-2</v>
      </c>
      <c r="G32" s="27"/>
      <c r="H32" s="18">
        <v>12.361000000000001</v>
      </c>
    </row>
    <row r="33" spans="3:8" thickBot="1" x14ac:dyDescent="0.3">
      <c r="C33" s="17">
        <v>1557</v>
      </c>
      <c r="D33" s="31">
        <v>29258748</v>
      </c>
      <c r="E33" s="28">
        <v>2340699</v>
      </c>
      <c r="F33" s="32">
        <v>7.9999971290637586E-2</v>
      </c>
      <c r="G33" s="28"/>
      <c r="H33" s="19">
        <v>12.361000000000001</v>
      </c>
    </row>
  </sheetData>
  <mergeCells count="3">
    <mergeCell ref="H3:H4"/>
    <mergeCell ref="C3:C4"/>
    <mergeCell ref="D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30286-6AE6-49FF-AB38-1E25B97B3189}">
  <dimension ref="C2:P33"/>
  <sheetViews>
    <sheetView showGridLines="0" tabSelected="1" topLeftCell="A5" zoomScaleNormal="100" workbookViewId="0">
      <selection activeCell="C25" sqref="C25:P25"/>
    </sheetView>
  </sheetViews>
  <sheetFormatPr defaultColWidth="8.85546875" defaultRowHeight="15" x14ac:dyDescent="0.25"/>
  <cols>
    <col min="16" max="16" width="12.140625" customWidth="1"/>
  </cols>
  <sheetData>
    <row r="2" spans="3:16" ht="15.75" thickBot="1" x14ac:dyDescent="0.3"/>
    <row r="3" spans="3:16" ht="16.5" thickBot="1" x14ac:dyDescent="0.3">
      <c r="C3" s="74" t="s">
        <v>25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3:16" ht="5.0999999999999996" customHeight="1" x14ac:dyDescent="0.25"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3:16" ht="33" customHeight="1" x14ac:dyDescent="0.25">
      <c r="C5" s="80" t="s">
        <v>26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3:16" ht="5.0999999999999996" customHeight="1" x14ac:dyDescent="0.25"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3:16" x14ac:dyDescent="0.25">
      <c r="C7" s="59" t="s">
        <v>16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/>
    </row>
    <row r="8" spans="3:16" ht="5.0999999999999996" customHeight="1" x14ac:dyDescent="0.25"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3:16" x14ac:dyDescent="0.25">
      <c r="C9" s="59" t="s">
        <v>17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</row>
    <row r="10" spans="3:16" ht="5.0999999999999996" customHeight="1" x14ac:dyDescent="0.25"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</row>
    <row r="11" spans="3:16" x14ac:dyDescent="0.25">
      <c r="C11" s="59" t="s">
        <v>18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</row>
    <row r="12" spans="3:16" ht="5.0999999999999996" customHeight="1" x14ac:dyDescent="0.25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3:16" x14ac:dyDescent="0.25">
      <c r="C13" s="59" t="s">
        <v>19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/>
    </row>
    <row r="14" spans="3:16" ht="5.0999999999999996" customHeight="1" x14ac:dyDescent="0.25"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3:16" x14ac:dyDescent="0.25">
      <c r="C15" s="59" t="s">
        <v>20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1"/>
    </row>
    <row r="16" spans="3:16" ht="5.0999999999999996" customHeight="1" x14ac:dyDescent="0.25"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</row>
    <row r="17" spans="3:16" x14ac:dyDescent="0.25">
      <c r="C17" s="59" t="s">
        <v>21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</row>
    <row r="18" spans="3:16" ht="5.0999999999999996" customHeight="1" x14ac:dyDescent="0.25"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  <row r="19" spans="3:16" ht="5.0999999999999996" customHeight="1" x14ac:dyDescent="0.25"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</row>
    <row r="20" spans="3:16" ht="5.0999999999999996" customHeight="1" x14ac:dyDescent="0.25"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6"/>
    </row>
    <row r="21" spans="3:16" x14ac:dyDescent="0.25">
      <c r="C21" s="59" t="s">
        <v>22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3:16" ht="5.0999999999999996" customHeight="1" x14ac:dyDescent="0.25"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</row>
    <row r="23" spans="3:16" x14ac:dyDescent="0.25">
      <c r="C23" s="59" t="s">
        <v>23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</row>
    <row r="24" spans="3:16" ht="5.0999999999999996" customHeight="1" x14ac:dyDescent="0.25"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6"/>
    </row>
    <row r="25" spans="3:16" ht="15.75" thickBot="1" x14ac:dyDescent="0.3">
      <c r="C25" s="83" t="s">
        <v>24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</row>
    <row r="27" spans="3:16" ht="15.75" thickBot="1" x14ac:dyDescent="0.3"/>
    <row r="28" spans="3:16" ht="16.5" thickBot="1" x14ac:dyDescent="0.3">
      <c r="C28" s="74" t="s">
        <v>27</v>
      </c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6"/>
    </row>
    <row r="29" spans="3:16" s="38" customFormat="1" ht="5.0999999999999996" customHeight="1" x14ac:dyDescent="0.25">
      <c r="C29" s="39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40"/>
    </row>
    <row r="30" spans="3:16" ht="15.95" customHeight="1" x14ac:dyDescent="0.25">
      <c r="C30" s="62" t="s">
        <v>29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4"/>
    </row>
    <row r="31" spans="3:16" ht="5.0999999999999996" customHeight="1" x14ac:dyDescent="0.25">
      <c r="C31" s="33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</row>
    <row r="32" spans="3:16" ht="15.95" customHeight="1" thickBot="1" x14ac:dyDescent="0.3">
      <c r="C32" s="77" t="s">
        <v>28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9"/>
    </row>
    <row r="33" spans="3:16" ht="16.5" thickBot="1" x14ac:dyDescent="0.3">
      <c r="C33" s="77" t="s">
        <v>28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9"/>
    </row>
  </sheetData>
  <mergeCells count="15">
    <mergeCell ref="C33:P33"/>
    <mergeCell ref="C5:P5"/>
    <mergeCell ref="C3:P3"/>
    <mergeCell ref="C7:P7"/>
    <mergeCell ref="C9:P9"/>
    <mergeCell ref="C11:P11"/>
    <mergeCell ref="C28:P28"/>
    <mergeCell ref="C32:P32"/>
    <mergeCell ref="C30:P30"/>
    <mergeCell ref="C13:P13"/>
    <mergeCell ref="C15:P15"/>
    <mergeCell ref="C17:P17"/>
    <mergeCell ref="C21:P21"/>
    <mergeCell ref="C23:P23"/>
    <mergeCell ref="C25:P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Documentation</vt:lpstr>
      <vt:lpstr>Debt stock</vt:lpstr>
      <vt:lpstr>Debt service</vt:lpstr>
      <vt:lpstr>Origins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Costa</dc:creator>
  <cp:lastModifiedBy>Leonor Costa</cp:lastModifiedBy>
  <dcterms:created xsi:type="dcterms:W3CDTF">2021-08-25T10:58:06Z</dcterms:created>
  <dcterms:modified xsi:type="dcterms:W3CDTF">2022-10-05T17:59:01Z</dcterms:modified>
</cp:coreProperties>
</file>